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0" yWindow="0" windowWidth="25600" windowHeight="16060" tabRatio="817" activeTab="1"/>
  </bookViews>
  <sheets>
    <sheet name="Scoring Sheet" sheetId="1" r:id="rId1"/>
    <sheet name="Score" sheetId="2" r:id="rId2"/>
  </sheets>
  <definedNames>
    <definedName name="_xlnm.Print_Area" localSheetId="1">'Score'!$A$1:$F$54</definedName>
    <definedName name="_xlnm.Print_Area" localSheetId="0">'Scoring Sheet'!$A$1:$Q$48</definedName>
  </definedNames>
  <calcPr fullCalcOnLoad="1"/>
</workbook>
</file>

<file path=xl/sharedStrings.xml><?xml version="1.0" encoding="utf-8"?>
<sst xmlns="http://schemas.openxmlformats.org/spreadsheetml/2006/main" count="125" uniqueCount="88">
  <si>
    <t>*0.25</t>
  </si>
  <si>
    <t>5. Processes, Products &amp; Services</t>
  </si>
  <si>
    <t>9. Key Results</t>
  </si>
  <si>
    <t>*1.0</t>
  </si>
  <si>
    <t>*1.5</t>
  </si>
  <si>
    <t>*0.50</t>
  </si>
  <si>
    <t>- Multiply each score by the appropriate factor to give points awarded.</t>
  </si>
  <si>
    <t>9 Key Performance Results</t>
  </si>
  <si>
    <t>1. Leadership</t>
  </si>
  <si>
    <t>3. People</t>
  </si>
  <si>
    <t>4. Partnerships and Resources</t>
  </si>
  <si>
    <t>6. Customer Results</t>
  </si>
  <si>
    <t>7. People Results</t>
  </si>
  <si>
    <t>8. Society Results</t>
  </si>
  <si>
    <t>4. Scoring Summary Sheet</t>
  </si>
  <si>
    <t>5. Score in %</t>
  </si>
  <si>
    <t>Criterion Number</t>
  </si>
  <si>
    <t>Total Points Awarded</t>
  </si>
  <si>
    <t>Max. Points</t>
  </si>
  <si>
    <t>Act. Points</t>
  </si>
  <si>
    <t>Max. (%)</t>
  </si>
  <si>
    <t>Act. (%)</t>
  </si>
  <si>
    <t>6. Score in Points</t>
  </si>
  <si>
    <t>%</t>
  </si>
  <si>
    <t>1a</t>
  </si>
  <si>
    <t>2a</t>
  </si>
  <si>
    <t>3a</t>
  </si>
  <si>
    <t>4a</t>
  </si>
  <si>
    <t>5a</t>
  </si>
  <si>
    <t>1b</t>
  </si>
  <si>
    <t>2b</t>
  </si>
  <si>
    <t>3b</t>
  </si>
  <si>
    <t>4b</t>
  </si>
  <si>
    <t>5b</t>
  </si>
  <si>
    <t>1c</t>
  </si>
  <si>
    <t>2c</t>
  </si>
  <si>
    <t>3c</t>
  </si>
  <si>
    <t>4c</t>
  </si>
  <si>
    <t>5c</t>
  </si>
  <si>
    <t>1d</t>
  </si>
  <si>
    <t>2d</t>
  </si>
  <si>
    <t>3d</t>
  </si>
  <si>
    <t>4d</t>
  </si>
  <si>
    <t>5d</t>
  </si>
  <si>
    <t>3e</t>
  </si>
  <si>
    <t>4e</t>
  </si>
  <si>
    <t>5e</t>
  </si>
  <si>
    <t>/4</t>
  </si>
  <si>
    <t>/5</t>
  </si>
  <si>
    <t>6a</t>
  </si>
  <si>
    <t>*0.75</t>
  </si>
  <si>
    <t>7a</t>
  </si>
  <si>
    <t>8a</t>
  </si>
  <si>
    <t>*0.25</t>
  </si>
  <si>
    <t>9a</t>
  </si>
  <si>
    <t>*0.50</t>
  </si>
  <si>
    <t>6b</t>
  </si>
  <si>
    <t>7b</t>
  </si>
  <si>
    <t>8b</t>
  </si>
  <si>
    <t>9b</t>
  </si>
  <si>
    <t>*1.0</t>
  </si>
  <si>
    <t xml:space="preserve"> </t>
  </si>
  <si>
    <t>Total</t>
  </si>
  <si>
    <t>Scoring Summary Sheet</t>
  </si>
  <si>
    <t>1. Enablers Criteria</t>
  </si>
  <si>
    <t xml:space="preserve">Criterion Number </t>
  </si>
  <si>
    <t>Criterion Part</t>
  </si>
  <si>
    <t>Note:</t>
  </si>
  <si>
    <t>2. Results Criteria</t>
  </si>
  <si>
    <t>3. Calculation of Total Points</t>
  </si>
  <si>
    <t>Criterion</t>
  </si>
  <si>
    <t>Score Awarded</t>
  </si>
  <si>
    <t>Factor</t>
  </si>
  <si>
    <t>Points Awarded</t>
  </si>
  <si>
    <t>1 Leadership</t>
  </si>
  <si>
    <t xml:space="preserve">2 Policy &amp; Strategy </t>
  </si>
  <si>
    <t>3 People</t>
  </si>
  <si>
    <t>4 Partnerships and Resources</t>
  </si>
  <si>
    <t>5 Processes</t>
  </si>
  <si>
    <t>6 Customer Results</t>
  </si>
  <si>
    <t>7 People Results</t>
  </si>
  <si>
    <t>8 Society Results</t>
  </si>
  <si>
    <t>Sum of parts</t>
  </si>
  <si>
    <t>1e</t>
  </si>
  <si>
    <t>The score awarded is the arithmetic average of the % scores for the sub-criterion. If applicants present convincing reasons why one or more parts are not relevant to their organization it is valid to calculate the average on the numer of criteria addressed. To avoid confusion (with a zero score) parts of the criteria accepted as not relevant should be entered "NR" in the table above.</t>
  </si>
  <si>
    <t>- Enter the score awarded to each criterion (of both sections 1 and 2 above).</t>
  </si>
  <si>
    <t>- Add points awarded to each criterion to give total points awarded for application.</t>
  </si>
  <si>
    <t>2. Strategy</t>
  </si>
</sst>
</file>

<file path=xl/styles.xml><?xml version="1.0" encoding="utf-8"?>
<styleSheet xmlns="http://schemas.openxmlformats.org/spreadsheetml/2006/main">
  <numFmts count="56">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CHF&quot;#,##0;\-&quot;CHF&quot;#,##0"/>
    <numFmt numFmtId="165" formatCode="&quot;CHF&quot;#,##0;[Red]\-&quot;CHF&quot;#,##0"/>
    <numFmt numFmtId="166" formatCode="&quot;CHF&quot;#,##0.00;\-&quot;CHF&quot;#,##0.00"/>
    <numFmt numFmtId="167" formatCode="&quot;CHF&quot;#,##0.00;[Red]\-&quot;CHF&quot;#,##0.00"/>
    <numFmt numFmtId="168" formatCode="_-&quot;CHF&quot;* #,##0_-;\-&quot;CHF&quot;* #,##0_-;_-&quot;CHF&quot;* &quot;-&quot;_-;_-@_-"/>
    <numFmt numFmtId="169" formatCode="_-* #,##0_-;\-* #,##0_-;_-* &quot;-&quot;_-;_-@_-"/>
    <numFmt numFmtId="170" formatCode="_-&quot;CHF&quot;* #,##0.00_-;\-&quot;CHF&quot;* #,##0.00_-;_-&quot;CHF&quot;* &quot;-&quot;??_-;_-@_-"/>
    <numFmt numFmtId="171" formatCode="_-* #,##0.00_-;\-* #,##0.00_-;_-* &quot;-&quot;??_-;_-@_-"/>
    <numFmt numFmtId="172" formatCode="&quot;SFr.&quot;#,##0;\-&quot;SFr.&quot;#,##0"/>
    <numFmt numFmtId="173" formatCode="&quot;SFr.&quot;#,##0;[Red]\-&quot;SFr.&quot;#,##0"/>
    <numFmt numFmtId="174" formatCode="&quot;SFr.&quot;#,##0.00;\-&quot;SFr.&quot;#,##0.00"/>
    <numFmt numFmtId="175" formatCode="&quot;SFr.&quot;#,##0.00;[Red]\-&quot;SFr.&quot;#,##0.00"/>
    <numFmt numFmtId="176" formatCode="_-&quot;SFr.&quot;* #,##0_-;\-&quot;SFr.&quot;* #,##0_-;_-&quot;SFr.&quot;* &quot;-&quot;_-;_-@_-"/>
    <numFmt numFmtId="177" formatCode="_-&quot;SFr.&quot;* #,##0.00_-;\-&quot;SFr.&quot;* #,##0.00_-;_-&quot;SFr.&quot;* &quot;-&quot;??_-;_-@_-"/>
    <numFmt numFmtId="178" formatCode="&quot;SFr&quot;#,##0;\-&quot;SFr&quot;#,##0"/>
    <numFmt numFmtId="179" formatCode="&quot;SFr&quot;#,##0;[Red]\-&quot;SFr&quot;#,##0"/>
    <numFmt numFmtId="180" formatCode="&quot;SFr&quot;#,##0.00;\-&quot;SFr&quot;#,##0.00"/>
    <numFmt numFmtId="181" formatCode="&quot;SFr&quot;#,##0.00;[Red]\-&quot;SFr&quot;#,##0.00"/>
    <numFmt numFmtId="182" formatCode="_-&quot;SFr&quot;* #,##0_-;\-&quot;SFr&quot;* #,##0_-;_-&quot;SFr&quot;* &quot;-&quot;_-;_-@_-"/>
    <numFmt numFmtId="183" formatCode="_-&quot;SFr&quot;* #,##0.00_-;\-&quot;SFr&quot;* #,##0.00_-;_-&quot;SFr&quot;* &quot;-&quot;??_-;_-@_-"/>
    <numFmt numFmtId="184" formatCode="&quot;Fr &quot;#,##0;\-&quot;Fr &quot;#,##0"/>
    <numFmt numFmtId="185" formatCode="&quot;Fr &quot;#,##0;[Red]\-&quot;Fr &quot;#,##0"/>
    <numFmt numFmtId="186" formatCode="&quot;Fr &quot;#,##0.00;\-&quot;Fr &quot;#,##0.00"/>
    <numFmt numFmtId="187" formatCode="&quot;Fr &quot;#,##0.00;[Red]\-&quot;Fr &quot;#,##0.00"/>
    <numFmt numFmtId="188" formatCode="_-&quot;Fr &quot;* #,##0_-;\-&quot;Fr &quot;* #,##0_-;_-&quot;Fr &quot;* &quot;-&quot;_-;_-@_-"/>
    <numFmt numFmtId="189" formatCode="_-&quot;Fr &quot;* #,##0.00_-;\-&quot;Fr &quot;* #,##0.00_-;_-&quot;Fr &quot;* &quot;-&quot;??_-;_-@_-"/>
    <numFmt numFmtId="190" formatCode="#,##0&quot; DM&quot;;\-#,##0&quot; DM&quot;"/>
    <numFmt numFmtId="191" formatCode="#,##0&quot; DM&quot;;[Red]\-#,##0&quot; DM&quot;"/>
    <numFmt numFmtId="192" formatCode="#,##0.00&quot; DM&quot;;\-#,##0.00&quot; DM&quot;"/>
    <numFmt numFmtId="193" formatCode="#,##0.00&quot; DM&quot;;[Red]\-#,##0.00&quot; DM&quot;"/>
    <numFmt numFmtId="194" formatCode="_-* #,##0&quot; DM&quot;_-;\-* #,##0&quot; DM&quot;_-;_-* &quot;-&quot;&quot; DM&quot;_-;_-@_-"/>
    <numFmt numFmtId="195" formatCode="_-* #,##0_ _D_M_-;\-* #,##0_ _D_M_-;_-* &quot;-&quot;_ _D_M_-;_-@_-"/>
    <numFmt numFmtId="196" formatCode="_-* #,##0.00&quot; DM&quot;_-;\-* #,##0.00&quot; DM&quot;_-;_-* &quot;-&quot;??&quot; DM&quot;_-;_-@_-"/>
    <numFmt numFmtId="197" formatCode="_-* #,##0.00_ _D_M_-;\-* #,##0.00_ _D_M_-;_-* &quot;-&quot;??_ _D_M_-;_-@_-"/>
    <numFmt numFmtId="198" formatCode="#,##0\ &quot;DM&quot;;\-#,##0\ &quot;DM&quot;"/>
    <numFmt numFmtId="199" formatCode="#,##0\ &quot;DM&quot;;[Red]\-#,##0\ &quot;DM&quot;"/>
    <numFmt numFmtId="200" formatCode="#,##0.00\ &quot;DM&quot;;\-#,##0.00\ &quot;DM&quot;"/>
    <numFmt numFmtId="201" formatCode="#,##0.00\ &quot;DM&quot;;[Red]\-#,##0.00\ &quot;DM&quot;"/>
    <numFmt numFmtId="202" formatCode="_-* #,##0\ &quot;DM&quot;_-;\-* #,##0\ &quot;DM&quot;_-;_-* &quot;-&quot;\ &quot;DM&quot;_-;_-@_-"/>
    <numFmt numFmtId="203" formatCode="_-* #,##0\ _D_M_-;\-* #,##0\ _D_M_-;_-* &quot;-&quot;\ _D_M_-;_-@_-"/>
    <numFmt numFmtId="204" formatCode="_-* #,##0.00\ &quot;DM&quot;_-;\-* #,##0.00\ &quot;DM&quot;_-;_-* &quot;-&quot;??\ &quot;DM&quot;_-;_-@_-"/>
    <numFmt numFmtId="205" formatCode="_-* #,##0.00\ _D_M_-;\-* #,##0.00\ _D_M_-;_-* &quot;-&quot;??\ _D_M_-;_-@_-"/>
    <numFmt numFmtId="206" formatCode="0.0"/>
    <numFmt numFmtId="207" formatCode="0.000"/>
    <numFmt numFmtId="208" formatCode="0.0000"/>
    <numFmt numFmtId="209" formatCode="0.00000"/>
    <numFmt numFmtId="210" formatCode="0.000000"/>
    <numFmt numFmtId="211" formatCode="0.0%"/>
  </numFmts>
  <fonts count="57">
    <font>
      <sz val="9"/>
      <name val="Geneva"/>
      <family val="0"/>
    </font>
    <font>
      <b/>
      <sz val="9"/>
      <name val="Geneva"/>
      <family val="0"/>
    </font>
    <font>
      <i/>
      <sz val="9"/>
      <name val="Geneva"/>
      <family val="0"/>
    </font>
    <font>
      <b/>
      <i/>
      <sz val="9"/>
      <name val="Geneva"/>
      <family val="0"/>
    </font>
    <font>
      <u val="single"/>
      <sz val="13.5"/>
      <color indexed="12"/>
      <name val="Geneva"/>
      <family val="0"/>
    </font>
    <font>
      <u val="single"/>
      <sz val="13.5"/>
      <color indexed="36"/>
      <name val="Geneva"/>
      <family val="0"/>
    </font>
    <font>
      <b/>
      <sz val="9"/>
      <name val="Arial"/>
      <family val="0"/>
    </font>
    <font>
      <b/>
      <sz val="9"/>
      <color indexed="25"/>
      <name val="Arial"/>
      <family val="0"/>
    </font>
    <font>
      <b/>
      <sz val="9"/>
      <color indexed="17"/>
      <name val="Arial"/>
      <family val="0"/>
    </font>
    <font>
      <sz val="9"/>
      <name val="Arial"/>
      <family val="0"/>
    </font>
    <font>
      <sz val="6"/>
      <name val="Arial"/>
      <family val="0"/>
    </font>
    <font>
      <sz val="7"/>
      <name val="Arial"/>
      <family val="0"/>
    </font>
    <font>
      <sz val="8"/>
      <name val="Arial"/>
      <family val="0"/>
    </font>
    <font>
      <b/>
      <sz val="12"/>
      <name val="Arial"/>
      <family val="0"/>
    </font>
    <font>
      <sz val="8"/>
      <name val="Verdana"/>
      <family val="0"/>
    </font>
    <font>
      <sz val="9.75"/>
      <color indexed="8"/>
      <name val="Geneva"/>
      <family val="0"/>
    </font>
    <font>
      <b/>
      <sz val="6"/>
      <color indexed="8"/>
      <name val="Arial"/>
      <family val="0"/>
    </font>
    <font>
      <b/>
      <sz val="8"/>
      <color indexed="8"/>
      <name val="Arial"/>
      <family val="0"/>
    </font>
    <font>
      <b/>
      <sz val="7.35"/>
      <color indexed="8"/>
      <name val="Arial"/>
      <family val="0"/>
    </font>
    <font>
      <b/>
      <sz val="7.35"/>
      <color indexed="25"/>
      <name val="Arial"/>
      <family val="0"/>
    </font>
    <font>
      <b/>
      <sz val="7.35"/>
      <color indexed="17"/>
      <name val="Arial"/>
      <family val="0"/>
    </font>
    <font>
      <sz val="10.5"/>
      <color indexed="8"/>
      <name val="Arial"/>
      <family val="0"/>
    </font>
    <font>
      <b/>
      <sz val="9"/>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b/>
      <sz val="12"/>
      <color rgb="FF3F3F3F"/>
      <name val="Calibri"/>
      <family val="2"/>
    </font>
    <font>
      <b/>
      <sz val="12"/>
      <color rgb="FFFA7D00"/>
      <name val="Calibri"/>
      <family val="2"/>
    </font>
    <font>
      <sz val="12"/>
      <color rgb="FF3F3F76"/>
      <name val="Calibri"/>
      <family val="2"/>
    </font>
    <font>
      <b/>
      <sz val="12"/>
      <color theme="1"/>
      <name val="Calibri"/>
      <family val="2"/>
    </font>
    <font>
      <i/>
      <sz val="12"/>
      <color rgb="FF7F7F7F"/>
      <name val="Calibri"/>
      <family val="2"/>
    </font>
    <font>
      <sz val="12"/>
      <color rgb="FF006100"/>
      <name val="Calibri"/>
      <family val="2"/>
    </font>
    <font>
      <sz val="12"/>
      <color rgb="FF9C6500"/>
      <name val="Calibri"/>
      <family val="2"/>
    </font>
    <font>
      <sz val="12"/>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2"/>
      <color rgb="FFFA7D00"/>
      <name val="Calibri"/>
      <family val="2"/>
    </font>
    <font>
      <sz val="12"/>
      <color rgb="FFFF0000"/>
      <name val="Calibri"/>
      <family val="2"/>
    </font>
    <font>
      <b/>
      <sz val="12"/>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0" fillId="29" borderId="4" applyNumberFormat="0" applyFont="0" applyAlignment="0" applyProtection="0"/>
    <xf numFmtId="0" fontId="4" fillId="0" borderId="0" applyNumberFormat="0" applyFill="0" applyBorder="0" applyAlignment="0" applyProtection="0"/>
    <xf numFmtId="0" fontId="48" fillId="30" borderId="0" applyNumberFormat="0" applyBorder="0" applyAlignment="0" applyProtection="0"/>
    <xf numFmtId="9" fontId="0" fillId="0" borderId="0" applyFont="0" applyFill="0" applyBorder="0" applyAlignment="0" applyProtection="0"/>
    <xf numFmtId="0" fontId="49" fillId="31"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189" fontId="0" fillId="0" borderId="0" applyFont="0" applyFill="0" applyBorder="0" applyAlignment="0" applyProtection="0"/>
    <xf numFmtId="188" fontId="0"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57">
    <xf numFmtId="0" fontId="0" fillId="0" borderId="0" xfId="0" applyAlignment="1">
      <alignment/>
    </xf>
    <xf numFmtId="0" fontId="1" fillId="0" borderId="0" xfId="0" applyFont="1" applyAlignment="1">
      <alignment/>
    </xf>
    <xf numFmtId="0" fontId="1" fillId="0" borderId="0" xfId="0" applyFont="1" applyFill="1" applyAlignment="1">
      <alignment/>
    </xf>
    <xf numFmtId="0" fontId="9" fillId="0" borderId="0" xfId="0" applyFont="1" applyAlignment="1">
      <alignment/>
    </xf>
    <xf numFmtId="0" fontId="6" fillId="0" borderId="0" xfId="0" applyFont="1" applyAlignment="1">
      <alignment/>
    </xf>
    <xf numFmtId="0" fontId="9" fillId="0" borderId="0" xfId="0" applyFont="1" applyAlignment="1">
      <alignment horizontal="left"/>
    </xf>
    <xf numFmtId="0" fontId="10" fillId="0" borderId="0" xfId="0" applyFont="1" applyAlignment="1">
      <alignment/>
    </xf>
    <xf numFmtId="0" fontId="10" fillId="0" borderId="0" xfId="0" applyFont="1" applyAlignment="1">
      <alignment horizontal="left"/>
    </xf>
    <xf numFmtId="0" fontId="6" fillId="33" borderId="0" xfId="0" applyFont="1" applyFill="1" applyAlignment="1">
      <alignment/>
    </xf>
    <xf numFmtId="0" fontId="6" fillId="33" borderId="0" xfId="0" applyFont="1" applyFill="1" applyAlignment="1">
      <alignment horizontal="centerContinuous"/>
    </xf>
    <xf numFmtId="0" fontId="9" fillId="0" borderId="0" xfId="0" applyFont="1" applyFill="1" applyAlignment="1">
      <alignment/>
    </xf>
    <xf numFmtId="0" fontId="9" fillId="0" borderId="0" xfId="0" applyFont="1" applyBorder="1" applyAlignment="1">
      <alignment horizontal="left"/>
    </xf>
    <xf numFmtId="0" fontId="9" fillId="0" borderId="0" xfId="0" applyFont="1" applyAlignment="1">
      <alignment horizontal="center"/>
    </xf>
    <xf numFmtId="0" fontId="9" fillId="0" borderId="0" xfId="0" applyFont="1" applyAlignment="1" quotePrefix="1">
      <alignment horizontal="left"/>
    </xf>
    <xf numFmtId="0" fontId="9" fillId="0" borderId="0" xfId="0" applyFont="1" applyAlignment="1" quotePrefix="1">
      <alignment horizontal="center"/>
    </xf>
    <xf numFmtId="0" fontId="9" fillId="0" borderId="0" xfId="0" applyFont="1" applyBorder="1" applyAlignment="1" quotePrefix="1">
      <alignment horizontal="left"/>
    </xf>
    <xf numFmtId="0" fontId="6" fillId="0" borderId="0" xfId="0" applyFont="1" applyAlignment="1">
      <alignment horizontal="center"/>
    </xf>
    <xf numFmtId="0" fontId="6" fillId="0" borderId="0" xfId="0" applyFont="1" applyBorder="1" applyAlignment="1">
      <alignment horizontal="center"/>
    </xf>
    <xf numFmtId="0" fontId="9" fillId="0" borderId="0" xfId="0" applyFont="1" applyAlignment="1">
      <alignment vertical="center"/>
    </xf>
    <xf numFmtId="0" fontId="12" fillId="0" borderId="0" xfId="0" applyNumberFormat="1" applyFont="1" applyAlignment="1">
      <alignment horizontal="centerContinuous" vertical="center" wrapText="1"/>
    </xf>
    <xf numFmtId="0" fontId="10" fillId="0" borderId="0" xfId="0" applyFont="1" applyAlignment="1" quotePrefix="1">
      <alignment horizontal="left"/>
    </xf>
    <xf numFmtId="0" fontId="10" fillId="0" borderId="0" xfId="0" applyFont="1" applyAlignment="1" quotePrefix="1">
      <alignment/>
    </xf>
    <xf numFmtId="206" fontId="9" fillId="0" borderId="0" xfId="0" applyNumberFormat="1" applyFont="1" applyAlignment="1">
      <alignment/>
    </xf>
    <xf numFmtId="0" fontId="6" fillId="0" borderId="0" xfId="0" applyNumberFormat="1" applyFont="1" applyAlignment="1">
      <alignment horizontal="center"/>
    </xf>
    <xf numFmtId="0" fontId="9" fillId="0" borderId="0" xfId="0" applyNumberFormat="1" applyFont="1" applyAlignment="1">
      <alignment horizontal="center"/>
    </xf>
    <xf numFmtId="0" fontId="9" fillId="0" borderId="0" xfId="0" applyFont="1" applyAlignment="1">
      <alignment horizontal="right"/>
    </xf>
    <xf numFmtId="0" fontId="9" fillId="0" borderId="0" xfId="0" applyFont="1" applyBorder="1" applyAlignment="1">
      <alignment horizontal="centerContinuous"/>
    </xf>
    <xf numFmtId="49" fontId="12" fillId="0" borderId="0" xfId="0" applyNumberFormat="1" applyFont="1" applyAlignment="1">
      <alignment/>
    </xf>
    <xf numFmtId="0" fontId="12" fillId="0" borderId="0" xfId="0" applyFont="1" applyAlignment="1">
      <alignment/>
    </xf>
    <xf numFmtId="0" fontId="12" fillId="0" borderId="0" xfId="0" applyFont="1" applyAlignment="1">
      <alignment horizontal="left"/>
    </xf>
    <xf numFmtId="0" fontId="13" fillId="0" borderId="0" xfId="0" applyFont="1" applyAlignment="1">
      <alignment/>
    </xf>
    <xf numFmtId="1" fontId="6" fillId="34" borderId="10" xfId="0" applyNumberFormat="1" applyFont="1" applyFill="1" applyBorder="1" applyAlignment="1">
      <alignment horizontal="center"/>
    </xf>
    <xf numFmtId="1" fontId="12" fillId="0" borderId="10" xfId="0" applyNumberFormat="1" applyFont="1" applyFill="1" applyBorder="1" applyAlignment="1">
      <alignment horizontal="right"/>
    </xf>
    <xf numFmtId="1" fontId="9" fillId="34" borderId="10" xfId="0" applyNumberFormat="1" applyFont="1" applyFill="1" applyBorder="1" applyAlignment="1">
      <alignment horizontal="right"/>
    </xf>
    <xf numFmtId="1" fontId="9" fillId="0" borderId="10" xfId="0" applyNumberFormat="1" applyFont="1" applyBorder="1" applyAlignment="1">
      <alignment horizontal="right"/>
    </xf>
    <xf numFmtId="1" fontId="11" fillId="35" borderId="10" xfId="0" applyNumberFormat="1" applyFont="1" applyFill="1" applyBorder="1" applyAlignment="1">
      <alignment horizontal="right"/>
    </xf>
    <xf numFmtId="1" fontId="6" fillId="34" borderId="10" xfId="0" applyNumberFormat="1" applyFont="1" applyFill="1" applyBorder="1" applyAlignment="1">
      <alignment horizontal="right"/>
    </xf>
    <xf numFmtId="0" fontId="6" fillId="0" borderId="0" xfId="0" applyFont="1" applyAlignment="1">
      <alignment horizontal="left"/>
    </xf>
    <xf numFmtId="0" fontId="6" fillId="0" borderId="0" xfId="0" applyFont="1" applyFill="1" applyAlignment="1">
      <alignment/>
    </xf>
    <xf numFmtId="0" fontId="9" fillId="0" borderId="11" xfId="0" applyFont="1" applyBorder="1" applyAlignment="1">
      <alignment horizontal="right"/>
    </xf>
    <xf numFmtId="2" fontId="9" fillId="0" borderId="0" xfId="0" applyNumberFormat="1" applyFont="1" applyBorder="1" applyAlignment="1">
      <alignment horizontal="right" wrapText="1"/>
    </xf>
    <xf numFmtId="9" fontId="9" fillId="0" borderId="0" xfId="51" applyFont="1" applyAlignment="1">
      <alignment/>
    </xf>
    <xf numFmtId="211" fontId="9" fillId="0" borderId="0" xfId="51" applyNumberFormat="1" applyFont="1" applyBorder="1" applyAlignment="1">
      <alignment horizontal="right" wrapText="1"/>
    </xf>
    <xf numFmtId="0" fontId="9" fillId="0" borderId="11" xfId="0" applyFont="1" applyBorder="1" applyAlignment="1">
      <alignment/>
    </xf>
    <xf numFmtId="2" fontId="9" fillId="0" borderId="11" xfId="0" applyNumberFormat="1" applyFont="1" applyBorder="1" applyAlignment="1">
      <alignment horizontal="right" wrapText="1"/>
    </xf>
    <xf numFmtId="9" fontId="9" fillId="0" borderId="11" xfId="51" applyFont="1" applyBorder="1" applyAlignment="1">
      <alignment/>
    </xf>
    <xf numFmtId="211" fontId="9" fillId="0" borderId="11" xfId="51" applyNumberFormat="1" applyFont="1" applyBorder="1" applyAlignment="1">
      <alignment horizontal="right" wrapText="1"/>
    </xf>
    <xf numFmtId="1" fontId="6" fillId="0" borderId="0" xfId="0" applyNumberFormat="1" applyFont="1" applyAlignment="1">
      <alignment horizontal="right"/>
    </xf>
    <xf numFmtId="9" fontId="6" fillId="0" borderId="0" xfId="0" applyNumberFormat="1" applyFont="1" applyAlignment="1">
      <alignment/>
    </xf>
    <xf numFmtId="211" fontId="6" fillId="0" borderId="0" xfId="0" applyNumberFormat="1" applyFont="1" applyAlignment="1">
      <alignment/>
    </xf>
    <xf numFmtId="1" fontId="6" fillId="0" borderId="0" xfId="0" applyNumberFormat="1" applyFont="1" applyAlignment="1">
      <alignment/>
    </xf>
    <xf numFmtId="9" fontId="9" fillId="0" borderId="0" xfId="51" applyFont="1" applyBorder="1" applyAlignment="1">
      <alignment/>
    </xf>
    <xf numFmtId="1" fontId="9" fillId="0" borderId="12" xfId="0" applyNumberFormat="1" applyFont="1" applyBorder="1" applyAlignment="1">
      <alignment/>
    </xf>
    <xf numFmtId="1" fontId="9" fillId="0" borderId="13" xfId="0" applyNumberFormat="1" applyFont="1" applyBorder="1" applyAlignment="1">
      <alignment/>
    </xf>
    <xf numFmtId="1" fontId="6" fillId="0" borderId="14" xfId="0" applyNumberFormat="1" applyFont="1" applyBorder="1" applyAlignment="1">
      <alignment horizontal="right"/>
    </xf>
    <xf numFmtId="1" fontId="6" fillId="0" borderId="15" xfId="0" applyNumberFormat="1" applyFont="1" applyBorder="1" applyAlignment="1">
      <alignment horizontal="right"/>
    </xf>
    <xf numFmtId="0" fontId="12" fillId="0" borderId="0" xfId="0" applyNumberFormat="1" applyFont="1" applyAlignment="1">
      <alignment horizontal="lef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inweis" xfId="48"/>
    <cellStyle name="Hyperlink" xfId="49"/>
    <cellStyle name="Neutral" xfId="50"/>
    <cellStyle name="Percent" xfId="51"/>
    <cellStyle name="Schlecht" xfId="52"/>
    <cellStyle name="Titel"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525"/>
          <c:y val="0.20375"/>
          <c:w val="0.26325"/>
          <c:h val="0.689"/>
        </c:manualLayout>
      </c:layout>
      <c:radarChart>
        <c:radarStyle val="filled"/>
        <c:varyColors val="0"/>
        <c:ser>
          <c:idx val="0"/>
          <c:order val="0"/>
          <c:tx>
            <c:strRef>
              <c:f>Score!$E$3</c:f>
              <c:strCache>
                <c:ptCount val="1"/>
                <c:pt idx="0">
                  <c:v>Max. (%)</c:v>
                </c:pt>
              </c:strCache>
            </c:strRef>
          </c:tx>
          <c:spPr>
            <a:noFill/>
            <a:ln w="25400">
              <a:solidFill>
                <a:srgbClr val="00641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Score!$B$4:$B$12</c:f>
              <c:strCache/>
            </c:strRef>
          </c:cat>
          <c:val>
            <c:numRef>
              <c:f>Score!$E$4:$E$12</c:f>
              <c:numCache/>
            </c:numRef>
          </c:val>
        </c:ser>
        <c:ser>
          <c:idx val="1"/>
          <c:order val="1"/>
          <c:tx>
            <c:strRef>
              <c:f>Score!$F$3</c:f>
              <c:strCache>
                <c:ptCount val="1"/>
                <c:pt idx="0">
                  <c:v>Act. (%)</c:v>
                </c:pt>
              </c:strCache>
            </c:strRef>
          </c:tx>
          <c:spPr>
            <a:solidFill>
              <a:srgbClr val="993366"/>
            </a:solidFill>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Score!$B$4:$B$12</c:f>
              <c:strCache/>
            </c:strRef>
          </c:cat>
          <c:val>
            <c:numRef>
              <c:f>Score!$F$4:$F$12</c:f>
              <c:numCache/>
            </c:numRef>
          </c:val>
        </c:ser>
        <c:axId val="57102198"/>
        <c:axId val="44157735"/>
      </c:radarChart>
      <c:catAx>
        <c:axId val="5710219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600" b="1" i="0" u="none" baseline="0">
                <a:solidFill>
                  <a:srgbClr val="000000"/>
                </a:solidFill>
              </a:defRPr>
            </a:pPr>
          </a:p>
        </c:txPr>
        <c:crossAx val="44157735"/>
        <c:crosses val="autoZero"/>
        <c:auto val="0"/>
        <c:lblOffset val="100"/>
        <c:tickLblSkip val="1"/>
        <c:noMultiLvlLbl val="0"/>
      </c:catAx>
      <c:valAx>
        <c:axId val="44157735"/>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defRPr>
            </a:pPr>
          </a:p>
        </c:txPr>
        <c:crossAx val="57102198"/>
        <c:crossesAt val="1"/>
        <c:crossBetween val="between"/>
        <c:dispUnits/>
        <c:minorUnit val="0.05"/>
      </c:valAx>
      <c:spPr>
        <a:noFill/>
        <a:ln>
          <a:noFill/>
        </a:ln>
      </c:spPr>
    </c:plotArea>
    <c:legend>
      <c:legendPos val="r"/>
      <c:legendEntry>
        <c:idx val="0"/>
        <c:txPr>
          <a:bodyPr vert="horz" rot="0"/>
          <a:lstStyle/>
          <a:p>
            <a:pPr>
              <a:defRPr lang="en-US" cap="none" sz="735" b="1" i="0" u="none" baseline="0">
                <a:solidFill>
                  <a:srgbClr val="006411"/>
                </a:solidFill>
              </a:defRPr>
            </a:pPr>
          </a:p>
        </c:txPr>
      </c:legendEntry>
      <c:legendEntry>
        <c:idx val="1"/>
        <c:txPr>
          <a:bodyPr vert="horz" rot="0"/>
          <a:lstStyle/>
          <a:p>
            <a:pPr>
              <a:defRPr lang="en-US" cap="none" sz="735" b="1" i="0" u="none" baseline="0">
                <a:solidFill>
                  <a:srgbClr val="993366"/>
                </a:solidFill>
              </a:defRPr>
            </a:pPr>
          </a:p>
        </c:txPr>
      </c:legendEntry>
      <c:layout>
        <c:manualLayout>
          <c:xMode val="edge"/>
          <c:yMode val="edge"/>
          <c:x val="0.774"/>
          <c:y val="0.91325"/>
          <c:w val="0.22425"/>
          <c:h val="0.0765"/>
        </c:manualLayout>
      </c:layout>
      <c:overlay val="0"/>
      <c:spPr>
        <a:solidFill>
          <a:srgbClr val="969696"/>
        </a:solidFill>
        <a:ln w="3175">
          <a:solidFill>
            <a:srgbClr val="000000"/>
          </a:solidFill>
        </a:ln>
      </c:spPr>
      <c:txPr>
        <a:bodyPr vert="horz" rot="0"/>
        <a:lstStyle/>
        <a:p>
          <a:pPr>
            <a:defRPr lang="en-US" cap="none" sz="735" b="1" i="0" u="none" baseline="0">
              <a:solidFill>
                <a:srgbClr val="000000"/>
              </a:solidFil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975" b="0" i="0" u="none" baseline="0">
          <a:solidFill>
            <a:srgbClr val="000000"/>
          </a:solidFill>
          <a:latin typeface="Geneva"/>
          <a:ea typeface="Geneva"/>
          <a:cs typeface="Genev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86"/>
          <c:w val="0.99025"/>
          <c:h val="0.87225"/>
        </c:manualLayout>
      </c:layout>
      <c:barChart>
        <c:barDir val="bar"/>
        <c:grouping val="clustered"/>
        <c:varyColors val="0"/>
        <c:ser>
          <c:idx val="1"/>
          <c:order val="0"/>
          <c:tx>
            <c:strRef>
              <c:f>Score!$D$3</c:f>
              <c:strCache>
                <c:ptCount val="1"/>
                <c:pt idx="0">
                  <c:v>Act. Points</c:v>
                </c:pt>
              </c:strCache>
            </c:strRef>
          </c:tx>
          <c:spPr>
            <a:solidFill>
              <a:srgbClr val="993366"/>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3366"/>
              </a:solidFill>
              <a:ln w="12700">
                <a:solidFill>
                  <a:srgbClr val="000000"/>
                </a:solidFill>
              </a:ln>
            </c:spPr>
          </c:dPt>
          <c:dLbls>
            <c:dLbl>
              <c:idx val="3"/>
              <c:txPr>
                <a:bodyPr vert="horz" rot="0" anchor="ctr"/>
                <a:lstStyle/>
                <a:p>
                  <a:pPr algn="ctr">
                    <a:defRPr lang="en-US" cap="none" sz="900" b="1" i="0" u="none" baseline="0">
                      <a:solidFill>
                        <a:srgbClr val="993366"/>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993366"/>
                    </a:solidFill>
                  </a:defRPr>
                </a:pPr>
              </a:p>
            </c:txPr>
            <c:showLegendKey val="0"/>
            <c:showVal val="1"/>
            <c:showBubbleSize val="0"/>
            <c:showCatName val="0"/>
            <c:showSerName val="0"/>
            <c:showPercent val="0"/>
          </c:dLbls>
          <c:cat>
            <c:strRef>
              <c:f>Score!$B$4:$B$12</c:f>
              <c:strCache/>
            </c:strRef>
          </c:cat>
          <c:val>
            <c:numRef>
              <c:f>Score!$D$4:$D$12</c:f>
              <c:numCache/>
            </c:numRef>
          </c:val>
        </c:ser>
        <c:ser>
          <c:idx val="0"/>
          <c:order val="1"/>
          <c:tx>
            <c:strRef>
              <c:f>Score!$C$3</c:f>
              <c:strCache>
                <c:ptCount val="1"/>
                <c:pt idx="0">
                  <c:v>Max. Points</c:v>
                </c:pt>
              </c:strCache>
            </c:strRef>
          </c:tx>
          <c:spPr>
            <a:solidFill>
              <a:srgbClr val="006411"/>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7"/>
              <c:txPr>
                <a:bodyPr vert="horz" rot="0" anchor="ctr"/>
                <a:lstStyle/>
                <a:p>
                  <a:pPr algn="ctr">
                    <a:defRPr lang="en-US" cap="none" sz="900" b="1" i="0" u="none" baseline="0">
                      <a:solidFill>
                        <a:srgbClr val="006411"/>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6411"/>
                    </a:solidFill>
                  </a:defRPr>
                </a:pPr>
              </a:p>
            </c:txPr>
            <c:showLegendKey val="0"/>
            <c:showVal val="1"/>
            <c:showBubbleSize val="0"/>
            <c:showCatName val="0"/>
            <c:showSerName val="0"/>
            <c:showPercent val="0"/>
          </c:dLbls>
          <c:cat>
            <c:strRef>
              <c:f>Score!$B$4:$B$12</c:f>
              <c:strCache/>
            </c:strRef>
          </c:cat>
          <c:val>
            <c:numRef>
              <c:f>Score!$C$4:$C$12</c:f>
              <c:numCache/>
            </c:numRef>
          </c:val>
        </c:ser>
        <c:axId val="61875296"/>
        <c:axId val="20006753"/>
      </c:barChart>
      <c:catAx>
        <c:axId val="61875296"/>
        <c:scaling>
          <c:orientation val="minMax"/>
        </c:scaling>
        <c:axPos val="l"/>
        <c:delete val="0"/>
        <c:numFmt formatCode="0.00" sourceLinked="0"/>
        <c:majorTickMark val="out"/>
        <c:minorTickMark val="none"/>
        <c:tickLblPos val="nextTo"/>
        <c:spPr>
          <a:ln w="25400">
            <a:solidFill>
              <a:srgbClr val="000000"/>
            </a:solidFill>
          </a:ln>
        </c:spPr>
        <c:txPr>
          <a:bodyPr vert="horz" rot="0"/>
          <a:lstStyle/>
          <a:p>
            <a:pPr>
              <a:defRPr lang="en-US" cap="none" sz="600" b="1" i="0" u="none" baseline="0">
                <a:solidFill>
                  <a:srgbClr val="000000"/>
                </a:solidFill>
              </a:defRPr>
            </a:pPr>
          </a:p>
        </c:txPr>
        <c:crossAx val="20006753"/>
        <c:crosses val="autoZero"/>
        <c:auto val="0"/>
        <c:lblOffset val="100"/>
        <c:tickLblSkip val="1"/>
        <c:noMultiLvlLbl val="0"/>
      </c:catAx>
      <c:valAx>
        <c:axId val="20006753"/>
        <c:scaling>
          <c:orientation val="minMax"/>
          <c:max val="220"/>
          <c:min val="0"/>
        </c:scaling>
        <c:axPos val="b"/>
        <c:title>
          <c:tx>
            <c:rich>
              <a:bodyPr vert="horz" rot="0" anchor="ctr"/>
              <a:lstStyle/>
              <a:p>
                <a:pPr algn="ctr">
                  <a:defRPr/>
                </a:pPr>
                <a:r>
                  <a:rPr lang="en-US" cap="none" sz="900" b="1" i="0" u="none" baseline="0">
                    <a:solidFill>
                      <a:srgbClr val="000000"/>
                    </a:solidFill>
                  </a:rPr>
                  <a:t>points awarded</a:t>
                </a:r>
              </a:p>
            </c:rich>
          </c:tx>
          <c:layout>
            <c:manualLayout>
              <c:xMode val="factor"/>
              <c:yMode val="factor"/>
              <c:x val="0.06875"/>
              <c:y val="0.01775"/>
            </c:manualLayout>
          </c:layout>
          <c:overlay val="0"/>
          <c:spPr>
            <a:noFill/>
            <a:ln>
              <a:noFill/>
            </a:ln>
          </c:spPr>
        </c:title>
        <c:delete val="0"/>
        <c:numFmt formatCode="General" sourceLinked="1"/>
        <c:majorTickMark val="out"/>
        <c:minorTickMark val="none"/>
        <c:tickLblPos val="nextTo"/>
        <c:spPr>
          <a:ln w="25400">
            <a:solidFill>
              <a:srgbClr val="000000"/>
            </a:solidFill>
          </a:ln>
        </c:spPr>
        <c:txPr>
          <a:bodyPr vert="horz" rot="0"/>
          <a:lstStyle/>
          <a:p>
            <a:pPr>
              <a:defRPr lang="en-US" cap="none" sz="900" b="1" i="0" u="none" baseline="0">
                <a:solidFill>
                  <a:srgbClr val="000000"/>
                </a:solidFill>
              </a:defRPr>
            </a:pPr>
          </a:p>
        </c:txPr>
        <c:crossAx val="61875296"/>
        <c:crossesAt val="1"/>
        <c:crossBetween val="between"/>
        <c:dispUnits/>
      </c:valAx>
      <c:spPr>
        <a:noFill/>
        <a:ln>
          <a:noFill/>
        </a:ln>
      </c:spPr>
    </c:plotArea>
    <c:legend>
      <c:legendPos val="t"/>
      <c:layout>
        <c:manualLayout>
          <c:xMode val="edge"/>
          <c:yMode val="edge"/>
          <c:x val="0.76775"/>
          <c:y val="0.0085"/>
          <c:w val="0.23025"/>
          <c:h val="0.0685"/>
        </c:manualLayout>
      </c:layout>
      <c:overlay val="0"/>
      <c:spPr>
        <a:solidFill>
          <a:srgbClr val="969696"/>
        </a:solidFill>
        <a:ln w="3175">
          <a:solidFill>
            <a:srgbClr val="000000"/>
          </a:solidFill>
        </a:ln>
      </c:spPr>
      <c:txPr>
        <a:bodyPr vert="horz" rot="0"/>
        <a:lstStyle/>
        <a:p>
          <a:pPr>
            <a:defRPr lang="en-US" cap="none" sz="735" b="1" i="0" u="none" baseline="0">
              <a:solidFill>
                <a:srgbClr val="000000"/>
              </a:solidFil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10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6</xdr:col>
      <xdr:colOff>0</xdr:colOff>
      <xdr:row>33</xdr:row>
      <xdr:rowOff>142875</xdr:rowOff>
    </xdr:to>
    <xdr:graphicFrame>
      <xdr:nvGraphicFramePr>
        <xdr:cNvPr id="1" name="Chart 1"/>
        <xdr:cNvGraphicFramePr/>
      </xdr:nvGraphicFramePr>
      <xdr:xfrm>
        <a:off x="0" y="2752725"/>
        <a:ext cx="6619875" cy="27336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36</xdr:row>
      <xdr:rowOff>114300</xdr:rowOff>
    </xdr:from>
    <xdr:to>
      <xdr:col>5</xdr:col>
      <xdr:colOff>781050</xdr:colOff>
      <xdr:row>55</xdr:row>
      <xdr:rowOff>95250</xdr:rowOff>
    </xdr:to>
    <xdr:graphicFrame>
      <xdr:nvGraphicFramePr>
        <xdr:cNvPr id="2" name="Chart 2"/>
        <xdr:cNvGraphicFramePr/>
      </xdr:nvGraphicFramePr>
      <xdr:xfrm>
        <a:off x="9525" y="5943600"/>
        <a:ext cx="6562725" cy="29241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R102"/>
  <sheetViews>
    <sheetView zoomScale="125" zoomScaleNormal="125" workbookViewId="0" topLeftCell="A26">
      <selection activeCell="P48" sqref="P48"/>
    </sheetView>
  </sheetViews>
  <sheetFormatPr defaultColWidth="11.00390625" defaultRowHeight="12"/>
  <cols>
    <col min="1" max="1" width="18.625" style="3" customWidth="1"/>
    <col min="2" max="2" width="3.375" style="3" customWidth="1"/>
    <col min="3" max="12" width="3.375" style="5" customWidth="1"/>
    <col min="13" max="18" width="3.375" style="3" customWidth="1"/>
    <col min="19" max="19" width="10.875" style="3" customWidth="1"/>
  </cols>
  <sheetData>
    <row r="1" ht="15">
      <c r="A1" s="30" t="s">
        <v>63</v>
      </c>
    </row>
    <row r="2" ht="12.75">
      <c r="A2" s="4"/>
    </row>
    <row r="3" spans="1:17" ht="12.75">
      <c r="A3" s="6"/>
      <c r="B3" s="6"/>
      <c r="C3" s="7"/>
      <c r="D3" s="7"/>
      <c r="E3" s="7"/>
      <c r="F3" s="7"/>
      <c r="G3" s="7"/>
      <c r="H3" s="7"/>
      <c r="I3" s="7"/>
      <c r="J3" s="7"/>
      <c r="K3" s="7"/>
      <c r="L3" s="7"/>
      <c r="M3" s="6"/>
      <c r="N3" s="6"/>
      <c r="O3" s="6"/>
      <c r="P3" s="6"/>
      <c r="Q3" s="6"/>
    </row>
    <row r="4" spans="1:18" ht="12.75">
      <c r="A4" s="8" t="s">
        <v>64</v>
      </c>
      <c r="B4" s="9"/>
      <c r="C4" s="9"/>
      <c r="D4" s="9"/>
      <c r="E4" s="9"/>
      <c r="F4" s="9"/>
      <c r="G4" s="9"/>
      <c r="H4" s="9"/>
      <c r="I4" s="9"/>
      <c r="J4" s="9"/>
      <c r="K4" s="9"/>
      <c r="L4" s="9"/>
      <c r="M4" s="9"/>
      <c r="N4" s="9"/>
      <c r="O4" s="9"/>
      <c r="P4" s="9"/>
      <c r="Q4" s="9"/>
      <c r="R4" s="10"/>
    </row>
    <row r="6" spans="1:12" ht="12.75">
      <c r="A6" s="3" t="s">
        <v>65</v>
      </c>
      <c r="B6" s="37">
        <v>1</v>
      </c>
      <c r="C6" s="5" t="s">
        <v>23</v>
      </c>
      <c r="D6" s="37">
        <v>2</v>
      </c>
      <c r="E6" s="5" t="s">
        <v>23</v>
      </c>
      <c r="F6" s="37">
        <v>3</v>
      </c>
      <c r="G6" s="5" t="s">
        <v>23</v>
      </c>
      <c r="H6" s="37">
        <v>4</v>
      </c>
      <c r="I6" s="5" t="s">
        <v>23</v>
      </c>
      <c r="J6" s="37">
        <v>5</v>
      </c>
      <c r="K6" s="5" t="s">
        <v>23</v>
      </c>
      <c r="L6" s="11"/>
    </row>
    <row r="7" spans="2:12" ht="12.75">
      <c r="B7" s="5"/>
      <c r="L7" s="11"/>
    </row>
    <row r="8" spans="1:12" ht="12.75">
      <c r="A8" s="3" t="s">
        <v>66</v>
      </c>
      <c r="B8" s="5" t="s">
        <v>24</v>
      </c>
      <c r="C8" s="35">
        <v>0</v>
      </c>
      <c r="D8" s="5" t="s">
        <v>25</v>
      </c>
      <c r="E8" s="35">
        <v>0</v>
      </c>
      <c r="F8" s="5" t="s">
        <v>26</v>
      </c>
      <c r="G8" s="35">
        <v>0</v>
      </c>
      <c r="H8" s="5" t="s">
        <v>27</v>
      </c>
      <c r="I8" s="35">
        <v>0</v>
      </c>
      <c r="J8" s="5" t="s">
        <v>28</v>
      </c>
      <c r="K8" s="35">
        <v>0</v>
      </c>
      <c r="L8" s="11"/>
    </row>
    <row r="9" spans="1:12" ht="12.75">
      <c r="A9" s="3" t="s">
        <v>66</v>
      </c>
      <c r="B9" s="5" t="s">
        <v>29</v>
      </c>
      <c r="C9" s="35">
        <v>0</v>
      </c>
      <c r="D9" s="5" t="s">
        <v>30</v>
      </c>
      <c r="E9" s="35">
        <v>0</v>
      </c>
      <c r="F9" s="5" t="s">
        <v>31</v>
      </c>
      <c r="G9" s="35">
        <v>0</v>
      </c>
      <c r="H9" s="5" t="s">
        <v>32</v>
      </c>
      <c r="I9" s="35">
        <v>0</v>
      </c>
      <c r="J9" s="5" t="s">
        <v>33</v>
      </c>
      <c r="K9" s="35">
        <v>0</v>
      </c>
      <c r="L9" s="11"/>
    </row>
    <row r="10" spans="1:12" ht="12.75">
      <c r="A10" s="3" t="s">
        <v>66</v>
      </c>
      <c r="B10" s="5" t="s">
        <v>34</v>
      </c>
      <c r="C10" s="35">
        <v>0</v>
      </c>
      <c r="D10" s="5" t="s">
        <v>35</v>
      </c>
      <c r="E10" s="35">
        <v>0</v>
      </c>
      <c r="F10" s="5" t="s">
        <v>36</v>
      </c>
      <c r="G10" s="35">
        <v>0</v>
      </c>
      <c r="H10" s="5" t="s">
        <v>37</v>
      </c>
      <c r="I10" s="35">
        <v>0</v>
      </c>
      <c r="J10" s="5" t="s">
        <v>38</v>
      </c>
      <c r="K10" s="35">
        <v>0</v>
      </c>
      <c r="L10" s="11"/>
    </row>
    <row r="11" spans="1:12" ht="12.75">
      <c r="A11" s="3" t="s">
        <v>66</v>
      </c>
      <c r="B11" s="5" t="s">
        <v>39</v>
      </c>
      <c r="C11" s="35">
        <v>0</v>
      </c>
      <c r="D11" s="5" t="s">
        <v>40</v>
      </c>
      <c r="E11" s="35">
        <v>0</v>
      </c>
      <c r="F11" s="5" t="s">
        <v>41</v>
      </c>
      <c r="G11" s="35">
        <v>0</v>
      </c>
      <c r="H11" s="5" t="s">
        <v>42</v>
      </c>
      <c r="I11" s="35">
        <v>0</v>
      </c>
      <c r="J11" s="5" t="s">
        <v>43</v>
      </c>
      <c r="K11" s="35">
        <v>0</v>
      </c>
      <c r="L11" s="11"/>
    </row>
    <row r="12" spans="1:12" ht="12.75">
      <c r="A12" s="3" t="s">
        <v>66</v>
      </c>
      <c r="B12" s="5" t="s">
        <v>83</v>
      </c>
      <c r="C12" s="35">
        <v>0</v>
      </c>
      <c r="F12" s="5" t="s">
        <v>44</v>
      </c>
      <c r="G12" s="35">
        <v>0</v>
      </c>
      <c r="H12" s="5" t="s">
        <v>45</v>
      </c>
      <c r="I12" s="35">
        <v>0</v>
      </c>
      <c r="J12" s="5" t="s">
        <v>46</v>
      </c>
      <c r="K12" s="35">
        <v>0</v>
      </c>
      <c r="L12" s="11"/>
    </row>
    <row r="13" spans="2:12" ht="12.75">
      <c r="B13" s="5"/>
      <c r="L13" s="11"/>
    </row>
    <row r="14" spans="2:12" ht="12.75">
      <c r="B14" s="5"/>
      <c r="L14" s="11"/>
    </row>
    <row r="15" spans="1:12" ht="12.75">
      <c r="A15" s="3" t="s">
        <v>82</v>
      </c>
      <c r="B15" s="5"/>
      <c r="C15" s="34">
        <f>SUM(C8:C12)</f>
        <v>0</v>
      </c>
      <c r="D15" s="12"/>
      <c r="E15" s="34">
        <f>SUM(E8:E12)</f>
        <v>0</v>
      </c>
      <c r="F15" s="12"/>
      <c r="G15" s="34">
        <f>SUM(G8:G12)</f>
        <v>0</v>
      </c>
      <c r="H15" s="12"/>
      <c r="I15" s="34">
        <f>SUM(I8:I12)</f>
        <v>0</v>
      </c>
      <c r="J15" s="12"/>
      <c r="K15" s="34">
        <f>SUM(K8:K12)</f>
        <v>0</v>
      </c>
      <c r="L15" s="11"/>
    </row>
    <row r="16" spans="2:12" ht="12.75">
      <c r="B16" s="13"/>
      <c r="C16" s="14" t="s">
        <v>48</v>
      </c>
      <c r="D16" s="12"/>
      <c r="E16" s="14" t="s">
        <v>47</v>
      </c>
      <c r="F16" s="12"/>
      <c r="G16" s="14" t="s">
        <v>48</v>
      </c>
      <c r="H16" s="12"/>
      <c r="I16" s="14" t="s">
        <v>48</v>
      </c>
      <c r="J16" s="12"/>
      <c r="K16" s="14" t="s">
        <v>48</v>
      </c>
      <c r="L16" s="15"/>
    </row>
    <row r="17" spans="1:12" ht="12.75">
      <c r="A17" s="3" t="s">
        <v>71</v>
      </c>
      <c r="B17" s="5"/>
      <c r="C17" s="36">
        <f>C15/5</f>
        <v>0</v>
      </c>
      <c r="D17" s="16"/>
      <c r="E17" s="36">
        <f>E15/4</f>
        <v>0</v>
      </c>
      <c r="F17" s="16"/>
      <c r="G17" s="36">
        <f>G15/5</f>
        <v>0</v>
      </c>
      <c r="H17" s="16"/>
      <c r="I17" s="36">
        <f>I15/5</f>
        <v>0</v>
      </c>
      <c r="J17" s="16"/>
      <c r="K17" s="36">
        <f>K15/5</f>
        <v>0</v>
      </c>
      <c r="L17" s="11"/>
    </row>
    <row r="18" spans="2:12" ht="12.75">
      <c r="B18" s="5"/>
      <c r="C18" s="17"/>
      <c r="D18" s="16"/>
      <c r="E18" s="17"/>
      <c r="F18" s="16"/>
      <c r="G18" s="17"/>
      <c r="H18" s="16"/>
      <c r="I18" s="17"/>
      <c r="J18" s="16"/>
      <c r="K18" s="17"/>
      <c r="L18" s="11"/>
    </row>
    <row r="20" spans="1:16" ht="19.5" customHeight="1">
      <c r="A20" s="18" t="s">
        <v>67</v>
      </c>
      <c r="B20" s="56" t="s">
        <v>84</v>
      </c>
      <c r="C20" s="56"/>
      <c r="D20" s="56"/>
      <c r="E20" s="56"/>
      <c r="F20" s="56"/>
      <c r="G20" s="56"/>
      <c r="H20" s="56"/>
      <c r="I20" s="56"/>
      <c r="J20" s="56"/>
      <c r="K20" s="56"/>
      <c r="L20" s="56"/>
      <c r="M20" s="56"/>
      <c r="N20" s="56"/>
      <c r="O20" s="56"/>
      <c r="P20" s="56"/>
    </row>
    <row r="21" spans="2:16" ht="12.75" customHeight="1">
      <c r="B21" s="56"/>
      <c r="C21" s="56"/>
      <c r="D21" s="56"/>
      <c r="E21" s="56"/>
      <c r="F21" s="56"/>
      <c r="G21" s="56"/>
      <c r="H21" s="56"/>
      <c r="I21" s="56"/>
      <c r="J21" s="56"/>
      <c r="K21" s="56"/>
      <c r="L21" s="56"/>
      <c r="M21" s="56"/>
      <c r="N21" s="56"/>
      <c r="O21" s="56"/>
      <c r="P21" s="56"/>
    </row>
    <row r="22" spans="2:16" ht="18" customHeight="1">
      <c r="B22" s="56"/>
      <c r="C22" s="56"/>
      <c r="D22" s="56"/>
      <c r="E22" s="56"/>
      <c r="F22" s="56"/>
      <c r="G22" s="56"/>
      <c r="H22" s="56"/>
      <c r="I22" s="56"/>
      <c r="J22" s="56"/>
      <c r="K22" s="56"/>
      <c r="L22" s="56"/>
      <c r="M22" s="56"/>
      <c r="N22" s="56"/>
      <c r="O22" s="56"/>
      <c r="P22" s="56"/>
    </row>
    <row r="23" spans="2:15" ht="12.75" customHeight="1">
      <c r="B23" s="19"/>
      <c r="C23" s="19"/>
      <c r="D23" s="19"/>
      <c r="E23" s="19"/>
      <c r="F23" s="19"/>
      <c r="G23" s="19"/>
      <c r="H23" s="19"/>
      <c r="I23" s="19"/>
      <c r="J23" s="19"/>
      <c r="K23" s="19"/>
      <c r="L23" s="19"/>
      <c r="M23" s="19"/>
      <c r="N23" s="19"/>
      <c r="O23" s="19"/>
    </row>
    <row r="24" spans="1:18" ht="12.75">
      <c r="A24" s="8" t="s">
        <v>68</v>
      </c>
      <c r="B24" s="9" t="s">
        <v>61</v>
      </c>
      <c r="C24" s="9"/>
      <c r="D24" s="9"/>
      <c r="E24" s="9"/>
      <c r="F24" s="9"/>
      <c r="G24" s="9"/>
      <c r="H24" s="9"/>
      <c r="I24" s="9"/>
      <c r="J24" s="9"/>
      <c r="K24" s="9"/>
      <c r="L24" s="9"/>
      <c r="M24" s="9"/>
      <c r="N24" s="9"/>
      <c r="O24" s="9"/>
      <c r="P24" s="9"/>
      <c r="Q24" s="9"/>
      <c r="R24" s="10"/>
    </row>
    <row r="26" spans="1:17" ht="12.75">
      <c r="A26" s="3" t="s">
        <v>16</v>
      </c>
      <c r="B26" s="3">
        <v>6</v>
      </c>
      <c r="E26" s="5" t="s">
        <v>23</v>
      </c>
      <c r="F26" s="5">
        <v>7</v>
      </c>
      <c r="I26" s="5" t="s">
        <v>23</v>
      </c>
      <c r="J26" s="5">
        <v>8</v>
      </c>
      <c r="M26" s="3" t="s">
        <v>23</v>
      </c>
      <c r="N26" s="3">
        <v>9</v>
      </c>
      <c r="Q26" s="3" t="s">
        <v>23</v>
      </c>
    </row>
    <row r="27" ht="12.75">
      <c r="D27" s="7"/>
    </row>
    <row r="28" spans="1:17" ht="12.75">
      <c r="A28" s="3" t="s">
        <v>66</v>
      </c>
      <c r="B28" s="3" t="s">
        <v>49</v>
      </c>
      <c r="C28" s="35">
        <v>0</v>
      </c>
      <c r="D28" s="20" t="s">
        <v>50</v>
      </c>
      <c r="E28" s="32">
        <f>F2+C28*0.75</f>
        <v>0</v>
      </c>
      <c r="F28" s="5" t="s">
        <v>51</v>
      </c>
      <c r="G28" s="35">
        <v>0</v>
      </c>
      <c r="H28" s="20" t="s">
        <v>50</v>
      </c>
      <c r="I28" s="32">
        <f>G28*0.75</f>
        <v>0</v>
      </c>
      <c r="J28" s="5" t="s">
        <v>52</v>
      </c>
      <c r="K28" s="35">
        <v>0</v>
      </c>
      <c r="L28" s="21" t="s">
        <v>55</v>
      </c>
      <c r="M28" s="32">
        <f>0.5*K28</f>
        <v>0</v>
      </c>
      <c r="N28" s="3" t="s">
        <v>54</v>
      </c>
      <c r="O28" s="35">
        <v>0</v>
      </c>
      <c r="P28" s="21" t="s">
        <v>55</v>
      </c>
      <c r="Q28" s="32">
        <f>0.5*O28</f>
        <v>0</v>
      </c>
    </row>
    <row r="29" spans="1:17" ht="12.75">
      <c r="A29" s="3" t="s">
        <v>66</v>
      </c>
      <c r="B29" s="3" t="s">
        <v>56</v>
      </c>
      <c r="C29" s="35">
        <v>0</v>
      </c>
      <c r="D29" s="20" t="s">
        <v>53</v>
      </c>
      <c r="E29" s="32">
        <f>F3+C29*0.25</f>
        <v>0</v>
      </c>
      <c r="F29" s="5" t="s">
        <v>57</v>
      </c>
      <c r="G29" s="35">
        <v>0</v>
      </c>
      <c r="H29" s="20" t="s">
        <v>0</v>
      </c>
      <c r="I29" s="32">
        <f>G29*0.25</f>
        <v>0</v>
      </c>
      <c r="J29" s="5" t="s">
        <v>58</v>
      </c>
      <c r="K29" s="35">
        <v>0</v>
      </c>
      <c r="L29" s="21" t="s">
        <v>5</v>
      </c>
      <c r="M29" s="32">
        <f>0.5*K29</f>
        <v>0</v>
      </c>
      <c r="N29" s="3" t="s">
        <v>59</v>
      </c>
      <c r="O29" s="35">
        <v>0</v>
      </c>
      <c r="P29" s="21" t="s">
        <v>55</v>
      </c>
      <c r="Q29" s="32">
        <f>0.5*O29</f>
        <v>0</v>
      </c>
    </row>
    <row r="30" spans="5:17" ht="12.75">
      <c r="E30" s="12"/>
      <c r="Q30" s="22"/>
    </row>
    <row r="31" spans="1:18" ht="12.75">
      <c r="A31" s="3" t="s">
        <v>71</v>
      </c>
      <c r="E31" s="31">
        <f>SUM(E28:E29)</f>
        <v>0</v>
      </c>
      <c r="F31" s="23"/>
      <c r="G31" s="23"/>
      <c r="H31" s="23"/>
      <c r="I31" s="31">
        <f>SUM(I28:I29)</f>
        <v>0</v>
      </c>
      <c r="J31" s="23"/>
      <c r="K31" s="23"/>
      <c r="L31" s="23"/>
      <c r="M31" s="31">
        <f>SUM(M28:M29)</f>
        <v>0</v>
      </c>
      <c r="N31" s="23"/>
      <c r="O31" s="23"/>
      <c r="P31" s="23"/>
      <c r="Q31" s="31">
        <f>SUM(Q28:Q29)</f>
        <v>0</v>
      </c>
      <c r="R31" s="24"/>
    </row>
    <row r="33" ht="12.75" customHeight="1"/>
    <row r="34" spans="1:18" ht="12.75">
      <c r="A34" s="8" t="s">
        <v>69</v>
      </c>
      <c r="B34" s="9"/>
      <c r="C34" s="9"/>
      <c r="D34" s="9"/>
      <c r="E34" s="9"/>
      <c r="F34" s="9"/>
      <c r="G34" s="9"/>
      <c r="H34" s="9"/>
      <c r="I34" s="9"/>
      <c r="J34" s="9"/>
      <c r="K34" s="9"/>
      <c r="L34" s="9"/>
      <c r="M34" s="9"/>
      <c r="N34" s="9"/>
      <c r="O34" s="9"/>
      <c r="P34" s="9"/>
      <c r="Q34" s="9"/>
      <c r="R34" s="10"/>
    </row>
    <row r="36" spans="1:13" ht="12.75">
      <c r="A36" s="3" t="s">
        <v>70</v>
      </c>
      <c r="G36" s="25" t="s">
        <v>71</v>
      </c>
      <c r="I36" s="5" t="s">
        <v>72</v>
      </c>
      <c r="M36" s="5" t="s">
        <v>73</v>
      </c>
    </row>
    <row r="37" ht="12.75">
      <c r="E37" s="11"/>
    </row>
    <row r="38" spans="1:14" ht="12.75">
      <c r="A38" s="3" t="s">
        <v>74</v>
      </c>
      <c r="D38" s="11"/>
      <c r="E38" s="11"/>
      <c r="F38" s="3"/>
      <c r="G38" s="33">
        <f>C17</f>
        <v>0</v>
      </c>
      <c r="I38" s="13" t="s">
        <v>60</v>
      </c>
      <c r="J38" s="13"/>
      <c r="K38" s="13"/>
      <c r="M38" s="52">
        <f>G38*1</f>
        <v>0</v>
      </c>
      <c r="N38" s="53"/>
    </row>
    <row r="39" spans="1:14" ht="12.75">
      <c r="A39" s="3" t="s">
        <v>75</v>
      </c>
      <c r="D39" s="11"/>
      <c r="E39" s="11"/>
      <c r="F39" s="3"/>
      <c r="G39" s="33">
        <f>E17</f>
        <v>0</v>
      </c>
      <c r="I39" s="13" t="s">
        <v>3</v>
      </c>
      <c r="J39" s="13"/>
      <c r="K39" s="13"/>
      <c r="M39" s="52">
        <f>G39*1</f>
        <v>0</v>
      </c>
      <c r="N39" s="53"/>
    </row>
    <row r="40" spans="1:14" ht="12.75">
      <c r="A40" s="3" t="s">
        <v>76</v>
      </c>
      <c r="D40" s="11"/>
      <c r="E40" s="11"/>
      <c r="F40" s="3"/>
      <c r="G40" s="33">
        <f>G17</f>
        <v>0</v>
      </c>
      <c r="I40" s="13" t="s">
        <v>3</v>
      </c>
      <c r="J40" s="13"/>
      <c r="K40" s="13"/>
      <c r="M40" s="52">
        <f>G40*1</f>
        <v>0</v>
      </c>
      <c r="N40" s="53"/>
    </row>
    <row r="41" spans="1:14" ht="12.75">
      <c r="A41" s="3" t="s">
        <v>77</v>
      </c>
      <c r="D41" s="11"/>
      <c r="E41" s="11"/>
      <c r="F41" s="3"/>
      <c r="G41" s="33">
        <f>I17</f>
        <v>0</v>
      </c>
      <c r="I41" s="13" t="s">
        <v>3</v>
      </c>
      <c r="J41" s="13"/>
      <c r="K41" s="13"/>
      <c r="M41" s="52">
        <f>G41*1</f>
        <v>0</v>
      </c>
      <c r="N41" s="53"/>
    </row>
    <row r="42" spans="1:14" ht="12.75">
      <c r="A42" s="3" t="s">
        <v>78</v>
      </c>
      <c r="D42" s="11"/>
      <c r="E42" s="11"/>
      <c r="F42" s="3"/>
      <c r="G42" s="33">
        <f>K17</f>
        <v>0</v>
      </c>
      <c r="I42" s="13" t="s">
        <v>3</v>
      </c>
      <c r="J42" s="13"/>
      <c r="K42" s="13"/>
      <c r="M42" s="52">
        <f>G42*1</f>
        <v>0</v>
      </c>
      <c r="N42" s="53"/>
    </row>
    <row r="43" spans="1:14" ht="12.75">
      <c r="A43" s="3" t="s">
        <v>79</v>
      </c>
      <c r="D43" s="11"/>
      <c r="E43" s="11"/>
      <c r="F43" s="3"/>
      <c r="G43" s="33">
        <f>E31</f>
        <v>0</v>
      </c>
      <c r="I43" s="13" t="s">
        <v>4</v>
      </c>
      <c r="J43" s="13"/>
      <c r="K43" s="13"/>
      <c r="M43" s="52">
        <f>G43*1.5</f>
        <v>0</v>
      </c>
      <c r="N43" s="53"/>
    </row>
    <row r="44" spans="1:14" ht="12.75">
      <c r="A44" s="3" t="s">
        <v>80</v>
      </c>
      <c r="D44" s="11"/>
      <c r="E44" s="11"/>
      <c r="F44" s="3"/>
      <c r="G44" s="33">
        <f>I31</f>
        <v>0</v>
      </c>
      <c r="I44" s="13" t="s">
        <v>3</v>
      </c>
      <c r="J44" s="13"/>
      <c r="K44" s="13"/>
      <c r="M44" s="52">
        <f>G44*1</f>
        <v>0</v>
      </c>
      <c r="N44" s="53"/>
    </row>
    <row r="45" spans="1:14" ht="12.75">
      <c r="A45" s="3" t="s">
        <v>81</v>
      </c>
      <c r="D45" s="11"/>
      <c r="E45" s="11"/>
      <c r="F45" s="3"/>
      <c r="G45" s="33">
        <f>M31</f>
        <v>0</v>
      </c>
      <c r="I45" s="13" t="s">
        <v>3</v>
      </c>
      <c r="J45" s="13"/>
      <c r="K45" s="13"/>
      <c r="M45" s="52">
        <f>G45*1</f>
        <v>0</v>
      </c>
      <c r="N45" s="53"/>
    </row>
    <row r="46" spans="1:14" ht="12.75">
      <c r="A46" s="3" t="s">
        <v>7</v>
      </c>
      <c r="D46" s="11"/>
      <c r="E46" s="11"/>
      <c r="F46" s="3"/>
      <c r="G46" s="33">
        <f>Q31</f>
        <v>0</v>
      </c>
      <c r="I46" s="13" t="s">
        <v>4</v>
      </c>
      <c r="J46" s="13"/>
      <c r="K46" s="13"/>
      <c r="M46" s="52">
        <f>G46*1.5</f>
        <v>0</v>
      </c>
      <c r="N46" s="53"/>
    </row>
    <row r="47" spans="10:14" ht="13.5" thickBot="1">
      <c r="J47" s="11"/>
      <c r="K47" s="11"/>
      <c r="M47" s="25"/>
      <c r="N47" s="5"/>
    </row>
    <row r="48" spans="1:14" ht="13.5" thickBot="1">
      <c r="A48" s="4" t="s">
        <v>17</v>
      </c>
      <c r="J48" s="26"/>
      <c r="K48" s="26"/>
      <c r="M48" s="54">
        <f>SUM(M38:N46)</f>
        <v>0</v>
      </c>
      <c r="N48" s="55"/>
    </row>
    <row r="51" spans="1:17" ht="12.75">
      <c r="A51" s="27" t="s">
        <v>85</v>
      </c>
      <c r="B51" s="28"/>
      <c r="C51" s="29"/>
      <c r="D51" s="29"/>
      <c r="E51" s="29"/>
      <c r="F51" s="29"/>
      <c r="G51" s="29"/>
      <c r="H51" s="29"/>
      <c r="I51" s="29"/>
      <c r="J51" s="29"/>
      <c r="K51" s="29"/>
      <c r="L51" s="29"/>
      <c r="M51" s="28"/>
      <c r="N51" s="28"/>
      <c r="O51" s="28"/>
      <c r="P51" s="28"/>
      <c r="Q51" s="28"/>
    </row>
    <row r="52" spans="1:17" ht="12.75">
      <c r="A52" s="27" t="s">
        <v>6</v>
      </c>
      <c r="B52" s="28"/>
      <c r="C52" s="29"/>
      <c r="D52" s="29"/>
      <c r="E52" s="29"/>
      <c r="F52" s="29"/>
      <c r="G52" s="29"/>
      <c r="H52" s="29"/>
      <c r="I52" s="29"/>
      <c r="J52" s="29"/>
      <c r="K52" s="29"/>
      <c r="L52" s="29"/>
      <c r="M52" s="28"/>
      <c r="N52" s="28"/>
      <c r="O52" s="28"/>
      <c r="P52" s="28"/>
      <c r="Q52" s="28"/>
    </row>
    <row r="53" spans="1:17" ht="12.75">
      <c r="A53" s="27" t="s">
        <v>86</v>
      </c>
      <c r="B53" s="28"/>
      <c r="C53" s="29"/>
      <c r="D53" s="29"/>
      <c r="E53" s="29"/>
      <c r="F53" s="29"/>
      <c r="G53" s="29"/>
      <c r="H53" s="29"/>
      <c r="I53" s="29"/>
      <c r="J53" s="29"/>
      <c r="K53" s="29"/>
      <c r="L53" s="29"/>
      <c r="M53" s="28"/>
      <c r="N53" s="28"/>
      <c r="O53" s="28"/>
      <c r="P53" s="28"/>
      <c r="Q53" s="28"/>
    </row>
    <row r="54" spans="1:17" ht="12.75">
      <c r="A54" s="6"/>
      <c r="B54" s="6"/>
      <c r="C54" s="7"/>
      <c r="D54" s="7"/>
      <c r="E54" s="7"/>
      <c r="F54" s="7"/>
      <c r="G54" s="7"/>
      <c r="H54" s="7"/>
      <c r="I54" s="7"/>
      <c r="J54" s="7"/>
      <c r="K54" s="7"/>
      <c r="L54" s="7"/>
      <c r="M54" s="6"/>
      <c r="N54" s="6"/>
      <c r="O54" s="6"/>
      <c r="P54" s="6"/>
      <c r="Q54" s="6"/>
    </row>
    <row r="55" spans="1:17" ht="12.75">
      <c r="A55" s="6"/>
      <c r="B55" s="6"/>
      <c r="C55" s="7"/>
      <c r="D55" s="7"/>
      <c r="E55" s="7"/>
      <c r="F55" s="7"/>
      <c r="G55" s="7"/>
      <c r="H55" s="7"/>
      <c r="I55" s="7"/>
      <c r="J55" s="7"/>
      <c r="K55" s="7"/>
      <c r="L55" s="7"/>
      <c r="M55" s="6"/>
      <c r="N55" s="6"/>
      <c r="O55" s="6"/>
      <c r="P55" s="6"/>
      <c r="Q55" s="6"/>
    </row>
    <row r="56" spans="1:17" ht="12.75">
      <c r="A56" s="6"/>
      <c r="B56" s="6"/>
      <c r="C56" s="7"/>
      <c r="D56" s="7"/>
      <c r="E56" s="7"/>
      <c r="F56" s="7"/>
      <c r="G56" s="7"/>
      <c r="H56" s="7"/>
      <c r="I56" s="7"/>
      <c r="J56" s="7"/>
      <c r="K56" s="7"/>
      <c r="L56" s="7"/>
      <c r="M56" s="6"/>
      <c r="N56" s="6"/>
      <c r="O56" s="6"/>
      <c r="P56" s="6"/>
      <c r="Q56" s="6"/>
    </row>
    <row r="57" spans="1:17" ht="12.75">
      <c r="A57" s="6"/>
      <c r="B57" s="6"/>
      <c r="C57" s="7"/>
      <c r="D57" s="7"/>
      <c r="E57" s="7"/>
      <c r="F57" s="7"/>
      <c r="G57" s="7"/>
      <c r="H57" s="7"/>
      <c r="I57" s="7"/>
      <c r="J57" s="7"/>
      <c r="K57" s="7"/>
      <c r="L57" s="7"/>
      <c r="M57" s="6"/>
      <c r="N57" s="6"/>
      <c r="O57" s="6"/>
      <c r="P57" s="6"/>
      <c r="Q57" s="6"/>
    </row>
    <row r="58" spans="1:17" ht="12.75">
      <c r="A58" s="6"/>
      <c r="B58" s="6"/>
      <c r="C58" s="7"/>
      <c r="D58" s="7"/>
      <c r="E58" s="7"/>
      <c r="F58" s="7"/>
      <c r="G58" s="7"/>
      <c r="H58" s="7"/>
      <c r="I58" s="7"/>
      <c r="J58" s="7"/>
      <c r="K58" s="7"/>
      <c r="L58" s="7"/>
      <c r="M58" s="6"/>
      <c r="N58" s="6"/>
      <c r="O58" s="6"/>
      <c r="P58" s="6"/>
      <c r="Q58" s="6"/>
    </row>
    <row r="59" spans="1:17" ht="12.75">
      <c r="A59" s="6"/>
      <c r="B59" s="6"/>
      <c r="C59" s="7"/>
      <c r="D59" s="7"/>
      <c r="E59" s="7"/>
      <c r="F59" s="7"/>
      <c r="G59" s="7"/>
      <c r="H59" s="7"/>
      <c r="I59" s="7"/>
      <c r="J59" s="7"/>
      <c r="K59" s="7"/>
      <c r="L59" s="7"/>
      <c r="M59" s="6"/>
      <c r="N59" s="6"/>
      <c r="O59" s="6"/>
      <c r="P59" s="6"/>
      <c r="Q59" s="6"/>
    </row>
    <row r="60" spans="1:17" ht="12.75">
      <c r="A60" s="6"/>
      <c r="B60" s="6"/>
      <c r="C60" s="7"/>
      <c r="D60" s="7"/>
      <c r="E60" s="7"/>
      <c r="F60" s="7"/>
      <c r="G60" s="7"/>
      <c r="H60" s="7"/>
      <c r="I60" s="7"/>
      <c r="J60" s="7"/>
      <c r="K60" s="7"/>
      <c r="L60" s="7"/>
      <c r="M60" s="6"/>
      <c r="N60" s="6"/>
      <c r="O60" s="6"/>
      <c r="P60" s="6"/>
      <c r="Q60" s="6"/>
    </row>
    <row r="61" spans="1:17" ht="12.75">
      <c r="A61" s="6"/>
      <c r="B61" s="6"/>
      <c r="C61" s="7"/>
      <c r="D61" s="7"/>
      <c r="E61" s="7"/>
      <c r="F61" s="7"/>
      <c r="G61" s="7"/>
      <c r="H61" s="7"/>
      <c r="I61" s="7"/>
      <c r="J61" s="7"/>
      <c r="K61" s="7"/>
      <c r="L61" s="7"/>
      <c r="M61" s="6"/>
      <c r="N61" s="6"/>
      <c r="O61" s="6"/>
      <c r="P61" s="6"/>
      <c r="Q61" s="6"/>
    </row>
    <row r="62" spans="1:17" ht="12.75">
      <c r="A62" s="6"/>
      <c r="B62" s="6"/>
      <c r="C62" s="7"/>
      <c r="D62" s="7"/>
      <c r="E62" s="7"/>
      <c r="F62" s="7"/>
      <c r="G62" s="7"/>
      <c r="H62" s="7"/>
      <c r="I62" s="7"/>
      <c r="J62" s="7"/>
      <c r="K62" s="7"/>
      <c r="L62" s="7"/>
      <c r="M62" s="6"/>
      <c r="N62" s="6"/>
      <c r="O62" s="6"/>
      <c r="P62" s="6"/>
      <c r="Q62" s="6"/>
    </row>
    <row r="63" spans="1:17" ht="12.75">
      <c r="A63" s="6"/>
      <c r="B63" s="6"/>
      <c r="C63" s="7"/>
      <c r="D63" s="7"/>
      <c r="E63" s="7"/>
      <c r="F63" s="7"/>
      <c r="G63" s="7"/>
      <c r="H63" s="7"/>
      <c r="I63" s="7"/>
      <c r="J63" s="7"/>
      <c r="K63" s="7"/>
      <c r="L63" s="7"/>
      <c r="M63" s="6"/>
      <c r="N63" s="6"/>
      <c r="O63" s="6"/>
      <c r="P63" s="6"/>
      <c r="Q63" s="6"/>
    </row>
    <row r="64" spans="1:17" ht="12.75">
      <c r="A64" s="6"/>
      <c r="B64" s="6"/>
      <c r="C64" s="7"/>
      <c r="D64" s="7"/>
      <c r="E64" s="7"/>
      <c r="F64" s="7"/>
      <c r="G64" s="7"/>
      <c r="H64" s="7"/>
      <c r="I64" s="7"/>
      <c r="J64" s="7"/>
      <c r="K64" s="7"/>
      <c r="L64" s="7"/>
      <c r="M64" s="6"/>
      <c r="N64" s="6"/>
      <c r="O64" s="6"/>
      <c r="P64" s="6"/>
      <c r="Q64" s="6"/>
    </row>
    <row r="65" spans="1:17" ht="12.75">
      <c r="A65" s="6"/>
      <c r="B65" s="6"/>
      <c r="C65" s="7"/>
      <c r="D65" s="7"/>
      <c r="E65" s="7"/>
      <c r="F65" s="7"/>
      <c r="G65" s="7"/>
      <c r="H65" s="7"/>
      <c r="I65" s="7"/>
      <c r="J65" s="7"/>
      <c r="K65" s="7"/>
      <c r="L65" s="7"/>
      <c r="M65" s="6"/>
      <c r="N65" s="6"/>
      <c r="O65" s="6"/>
      <c r="P65" s="6"/>
      <c r="Q65" s="6"/>
    </row>
    <row r="66" spans="1:17" ht="12.75">
      <c r="A66" s="6"/>
      <c r="B66" s="6"/>
      <c r="C66" s="7"/>
      <c r="D66" s="7"/>
      <c r="E66" s="7"/>
      <c r="F66" s="7"/>
      <c r="G66" s="7"/>
      <c r="H66" s="7"/>
      <c r="I66" s="7"/>
      <c r="J66" s="7"/>
      <c r="K66" s="7"/>
      <c r="L66" s="7"/>
      <c r="M66" s="6"/>
      <c r="N66" s="6"/>
      <c r="O66" s="6"/>
      <c r="P66" s="6"/>
      <c r="Q66" s="6"/>
    </row>
    <row r="67" spans="1:17" ht="12.75">
      <c r="A67" s="6"/>
      <c r="B67" s="6"/>
      <c r="C67" s="7"/>
      <c r="D67" s="7"/>
      <c r="E67" s="7"/>
      <c r="F67" s="7"/>
      <c r="G67" s="7"/>
      <c r="H67" s="7"/>
      <c r="I67" s="7"/>
      <c r="J67" s="7"/>
      <c r="K67" s="7"/>
      <c r="L67" s="7"/>
      <c r="M67" s="6"/>
      <c r="N67" s="6"/>
      <c r="O67" s="6"/>
      <c r="P67" s="6"/>
      <c r="Q67" s="6"/>
    </row>
    <row r="68" spans="1:17" ht="12.75">
      <c r="A68" s="6"/>
      <c r="B68" s="6"/>
      <c r="C68" s="7"/>
      <c r="D68" s="7"/>
      <c r="E68" s="7"/>
      <c r="F68" s="7"/>
      <c r="G68" s="7"/>
      <c r="H68" s="7"/>
      <c r="I68" s="7"/>
      <c r="J68" s="7"/>
      <c r="K68" s="7"/>
      <c r="L68" s="7"/>
      <c r="M68" s="6"/>
      <c r="N68" s="6"/>
      <c r="O68" s="6"/>
      <c r="P68" s="6"/>
      <c r="Q68" s="6"/>
    </row>
    <row r="69" spans="1:17" ht="12.75">
      <c r="A69" s="6"/>
      <c r="B69" s="6"/>
      <c r="C69" s="7"/>
      <c r="D69" s="7"/>
      <c r="E69" s="7"/>
      <c r="F69" s="7"/>
      <c r="G69" s="7"/>
      <c r="H69" s="7"/>
      <c r="I69" s="7"/>
      <c r="J69" s="7"/>
      <c r="K69" s="7"/>
      <c r="L69" s="7"/>
      <c r="M69" s="6"/>
      <c r="N69" s="6"/>
      <c r="O69" s="6"/>
      <c r="P69" s="6"/>
      <c r="Q69" s="6"/>
    </row>
    <row r="70" spans="1:17" ht="12.75">
      <c r="A70" s="6"/>
      <c r="B70" s="6"/>
      <c r="C70" s="7"/>
      <c r="D70" s="7"/>
      <c r="E70" s="7"/>
      <c r="F70" s="7"/>
      <c r="G70" s="7"/>
      <c r="H70" s="7"/>
      <c r="I70" s="7"/>
      <c r="J70" s="7"/>
      <c r="K70" s="7"/>
      <c r="L70" s="7"/>
      <c r="M70" s="6"/>
      <c r="N70" s="6"/>
      <c r="O70" s="6"/>
      <c r="P70" s="6"/>
      <c r="Q70" s="6"/>
    </row>
    <row r="71" spans="1:17" ht="12.75">
      <c r="A71" s="6"/>
      <c r="B71" s="6"/>
      <c r="C71" s="7"/>
      <c r="D71" s="7"/>
      <c r="E71" s="7"/>
      <c r="F71" s="7"/>
      <c r="G71" s="7"/>
      <c r="H71" s="7"/>
      <c r="I71" s="7"/>
      <c r="J71" s="7"/>
      <c r="K71" s="7"/>
      <c r="L71" s="7"/>
      <c r="M71" s="6"/>
      <c r="N71" s="6"/>
      <c r="O71" s="6"/>
      <c r="P71" s="6"/>
      <c r="Q71" s="6"/>
    </row>
    <row r="72" spans="1:17" ht="12.75">
      <c r="A72" s="6"/>
      <c r="B72" s="6"/>
      <c r="C72" s="7"/>
      <c r="D72" s="7"/>
      <c r="E72" s="7"/>
      <c r="F72" s="7"/>
      <c r="G72" s="7"/>
      <c r="H72" s="7"/>
      <c r="I72" s="7"/>
      <c r="J72" s="7"/>
      <c r="K72" s="7"/>
      <c r="L72" s="7"/>
      <c r="M72" s="6"/>
      <c r="N72" s="6"/>
      <c r="O72" s="6"/>
      <c r="P72" s="6"/>
      <c r="Q72" s="6"/>
    </row>
    <row r="73" spans="1:17" ht="12.75">
      <c r="A73" s="6"/>
      <c r="B73" s="6"/>
      <c r="C73" s="7"/>
      <c r="D73" s="7"/>
      <c r="E73" s="7"/>
      <c r="F73" s="7"/>
      <c r="G73" s="7"/>
      <c r="H73" s="7"/>
      <c r="I73" s="7"/>
      <c r="J73" s="7"/>
      <c r="K73" s="7"/>
      <c r="L73" s="7"/>
      <c r="M73" s="6"/>
      <c r="N73" s="6"/>
      <c r="O73" s="6"/>
      <c r="P73" s="6"/>
      <c r="Q73" s="6"/>
    </row>
    <row r="74" spans="1:17" ht="12.75">
      <c r="A74" s="6"/>
      <c r="B74" s="6"/>
      <c r="C74" s="7"/>
      <c r="D74" s="7"/>
      <c r="E74" s="7"/>
      <c r="F74" s="7"/>
      <c r="G74" s="7"/>
      <c r="H74" s="7"/>
      <c r="I74" s="7"/>
      <c r="J74" s="7"/>
      <c r="K74" s="7"/>
      <c r="L74" s="7"/>
      <c r="M74" s="6"/>
      <c r="N74" s="6"/>
      <c r="O74" s="6"/>
      <c r="P74" s="6"/>
      <c r="Q74" s="6"/>
    </row>
    <row r="75" spans="1:17" ht="12.75">
      <c r="A75" s="6"/>
      <c r="B75" s="6"/>
      <c r="C75" s="7"/>
      <c r="D75" s="7"/>
      <c r="E75" s="7"/>
      <c r="F75" s="7"/>
      <c r="G75" s="7"/>
      <c r="H75" s="7"/>
      <c r="I75" s="7"/>
      <c r="J75" s="7"/>
      <c r="K75" s="7"/>
      <c r="L75" s="7"/>
      <c r="M75" s="6"/>
      <c r="N75" s="6"/>
      <c r="O75" s="6"/>
      <c r="P75" s="6"/>
      <c r="Q75" s="6"/>
    </row>
    <row r="76" spans="1:17" ht="12.75">
      <c r="A76" s="6"/>
      <c r="B76" s="6"/>
      <c r="C76" s="7"/>
      <c r="D76" s="7"/>
      <c r="E76" s="7"/>
      <c r="F76" s="7"/>
      <c r="G76" s="7"/>
      <c r="H76" s="7"/>
      <c r="I76" s="7"/>
      <c r="J76" s="7"/>
      <c r="K76" s="7"/>
      <c r="L76" s="7"/>
      <c r="M76" s="6"/>
      <c r="N76" s="6"/>
      <c r="O76" s="6"/>
      <c r="P76" s="6"/>
      <c r="Q76" s="6"/>
    </row>
    <row r="77" spans="1:17" ht="12.75">
      <c r="A77" s="6"/>
      <c r="B77" s="6"/>
      <c r="C77" s="7"/>
      <c r="D77" s="7"/>
      <c r="E77" s="7"/>
      <c r="F77" s="7"/>
      <c r="G77" s="7"/>
      <c r="H77" s="7"/>
      <c r="I77" s="7"/>
      <c r="J77" s="7"/>
      <c r="K77" s="7"/>
      <c r="L77" s="7"/>
      <c r="M77" s="6"/>
      <c r="N77" s="6"/>
      <c r="O77" s="6"/>
      <c r="P77" s="6"/>
      <c r="Q77" s="6"/>
    </row>
    <row r="78" spans="1:17" ht="12.75">
      <c r="A78" s="6"/>
      <c r="B78" s="6"/>
      <c r="C78" s="7"/>
      <c r="D78" s="7"/>
      <c r="E78" s="7"/>
      <c r="F78" s="7"/>
      <c r="G78" s="7"/>
      <c r="H78" s="7"/>
      <c r="I78" s="7"/>
      <c r="J78" s="7"/>
      <c r="K78" s="7"/>
      <c r="L78" s="7"/>
      <c r="M78" s="6"/>
      <c r="N78" s="6"/>
      <c r="O78" s="6"/>
      <c r="P78" s="6"/>
      <c r="Q78" s="6"/>
    </row>
    <row r="79" spans="1:17" ht="12.75">
      <c r="A79" s="6"/>
      <c r="B79" s="6"/>
      <c r="C79" s="7"/>
      <c r="D79" s="7"/>
      <c r="E79" s="7"/>
      <c r="F79" s="7"/>
      <c r="G79" s="7"/>
      <c r="H79" s="7"/>
      <c r="I79" s="7"/>
      <c r="J79" s="7"/>
      <c r="K79" s="7"/>
      <c r="L79" s="7"/>
      <c r="M79" s="6"/>
      <c r="N79" s="6"/>
      <c r="O79" s="6"/>
      <c r="P79" s="6"/>
      <c r="Q79" s="6"/>
    </row>
    <row r="80" spans="1:17" ht="12.75">
      <c r="A80" s="6"/>
      <c r="B80" s="6"/>
      <c r="C80" s="7"/>
      <c r="D80" s="7"/>
      <c r="E80" s="7"/>
      <c r="F80" s="7"/>
      <c r="G80" s="7"/>
      <c r="H80" s="7"/>
      <c r="I80" s="7"/>
      <c r="J80" s="7"/>
      <c r="K80" s="7"/>
      <c r="L80" s="7"/>
      <c r="M80" s="6"/>
      <c r="N80" s="6"/>
      <c r="O80" s="6"/>
      <c r="P80" s="6"/>
      <c r="Q80" s="6"/>
    </row>
    <row r="81" spans="1:17" ht="12.75">
      <c r="A81" s="6"/>
      <c r="B81" s="6"/>
      <c r="C81" s="7"/>
      <c r="D81" s="7"/>
      <c r="E81" s="7"/>
      <c r="F81" s="7"/>
      <c r="G81" s="7"/>
      <c r="H81" s="7"/>
      <c r="I81" s="7"/>
      <c r="J81" s="7"/>
      <c r="K81" s="7"/>
      <c r="L81" s="7"/>
      <c r="M81" s="6"/>
      <c r="N81" s="6"/>
      <c r="O81" s="6"/>
      <c r="P81" s="6"/>
      <c r="Q81" s="6"/>
    </row>
    <row r="82" spans="1:17" ht="12.75">
      <c r="A82" s="6"/>
      <c r="B82" s="6"/>
      <c r="C82" s="7"/>
      <c r="D82" s="7"/>
      <c r="E82" s="7"/>
      <c r="F82" s="7"/>
      <c r="G82" s="7"/>
      <c r="H82" s="7"/>
      <c r="I82" s="7"/>
      <c r="J82" s="7"/>
      <c r="K82" s="7"/>
      <c r="L82" s="7"/>
      <c r="M82" s="6"/>
      <c r="N82" s="6"/>
      <c r="O82" s="6"/>
      <c r="P82" s="6"/>
      <c r="Q82" s="6"/>
    </row>
    <row r="83" spans="1:17" ht="12.75">
      <c r="A83" s="6"/>
      <c r="B83" s="6"/>
      <c r="C83" s="7"/>
      <c r="D83" s="7"/>
      <c r="E83" s="7"/>
      <c r="F83" s="7"/>
      <c r="G83" s="7"/>
      <c r="H83" s="7"/>
      <c r="I83" s="7"/>
      <c r="J83" s="7"/>
      <c r="K83" s="7"/>
      <c r="L83" s="7"/>
      <c r="M83" s="6"/>
      <c r="N83" s="6"/>
      <c r="O83" s="6"/>
      <c r="P83" s="6"/>
      <c r="Q83" s="6"/>
    </row>
    <row r="84" spans="1:17" ht="12.75">
      <c r="A84" s="6"/>
      <c r="B84" s="6"/>
      <c r="C84" s="7"/>
      <c r="D84" s="7"/>
      <c r="E84" s="7"/>
      <c r="F84" s="7"/>
      <c r="G84" s="7"/>
      <c r="H84" s="7"/>
      <c r="I84" s="7"/>
      <c r="J84" s="7"/>
      <c r="K84" s="7"/>
      <c r="L84" s="7"/>
      <c r="M84" s="6"/>
      <c r="N84" s="6"/>
      <c r="O84" s="6"/>
      <c r="P84" s="6"/>
      <c r="Q84" s="6"/>
    </row>
    <row r="85" spans="1:17" ht="12.75">
      <c r="A85" s="6"/>
      <c r="B85" s="6"/>
      <c r="C85" s="7"/>
      <c r="D85" s="7"/>
      <c r="E85" s="7"/>
      <c r="F85" s="7"/>
      <c r="G85" s="7"/>
      <c r="H85" s="7"/>
      <c r="I85" s="7"/>
      <c r="J85" s="7"/>
      <c r="K85" s="7"/>
      <c r="L85" s="7"/>
      <c r="M85" s="6"/>
      <c r="N85" s="6"/>
      <c r="O85" s="6"/>
      <c r="P85" s="6"/>
      <c r="Q85" s="6"/>
    </row>
    <row r="86" spans="1:17" ht="12.75">
      <c r="A86" s="6"/>
      <c r="B86" s="6"/>
      <c r="C86" s="7"/>
      <c r="D86" s="7"/>
      <c r="E86" s="7"/>
      <c r="F86" s="7"/>
      <c r="G86" s="7"/>
      <c r="H86" s="7"/>
      <c r="I86" s="7"/>
      <c r="J86" s="7"/>
      <c r="K86" s="7"/>
      <c r="L86" s="7"/>
      <c r="M86" s="6"/>
      <c r="N86" s="6"/>
      <c r="O86" s="6"/>
      <c r="P86" s="6"/>
      <c r="Q86" s="6"/>
    </row>
    <row r="87" spans="1:17" ht="12.75">
      <c r="A87" s="6"/>
      <c r="B87" s="6"/>
      <c r="C87" s="7"/>
      <c r="D87" s="7"/>
      <c r="E87" s="7"/>
      <c r="F87" s="7"/>
      <c r="G87" s="7"/>
      <c r="H87" s="7"/>
      <c r="I87" s="7"/>
      <c r="J87" s="7"/>
      <c r="K87" s="7"/>
      <c r="L87" s="7"/>
      <c r="M87" s="6"/>
      <c r="N87" s="6"/>
      <c r="O87" s="6"/>
      <c r="P87" s="6"/>
      <c r="Q87" s="6"/>
    </row>
    <row r="88" spans="1:17" ht="12.75">
      <c r="A88" s="6"/>
      <c r="B88" s="6"/>
      <c r="C88" s="7"/>
      <c r="D88" s="7"/>
      <c r="E88" s="7"/>
      <c r="F88" s="7"/>
      <c r="G88" s="7"/>
      <c r="H88" s="7"/>
      <c r="I88" s="7"/>
      <c r="J88" s="7"/>
      <c r="K88" s="7"/>
      <c r="L88" s="7"/>
      <c r="M88" s="6"/>
      <c r="N88" s="6"/>
      <c r="O88" s="6"/>
      <c r="P88" s="6"/>
      <c r="Q88" s="6"/>
    </row>
    <row r="89" spans="1:17" ht="12.75">
      <c r="A89" s="6"/>
      <c r="B89" s="6"/>
      <c r="C89" s="7"/>
      <c r="D89" s="7"/>
      <c r="E89" s="7"/>
      <c r="F89" s="7"/>
      <c r="G89" s="7"/>
      <c r="H89" s="7"/>
      <c r="I89" s="7"/>
      <c r="J89" s="7"/>
      <c r="K89" s="7"/>
      <c r="L89" s="7"/>
      <c r="M89" s="6"/>
      <c r="N89" s="6"/>
      <c r="O89" s="6"/>
      <c r="P89" s="6"/>
      <c r="Q89" s="6"/>
    </row>
    <row r="90" spans="1:17" ht="12.75">
      <c r="A90" s="6"/>
      <c r="B90" s="6"/>
      <c r="C90" s="7"/>
      <c r="D90" s="7"/>
      <c r="E90" s="7"/>
      <c r="F90" s="7"/>
      <c r="G90" s="7"/>
      <c r="H90" s="7"/>
      <c r="I90" s="7"/>
      <c r="J90" s="7"/>
      <c r="K90" s="7"/>
      <c r="L90" s="7"/>
      <c r="M90" s="6"/>
      <c r="N90" s="6"/>
      <c r="O90" s="6"/>
      <c r="P90" s="6"/>
      <c r="Q90" s="6"/>
    </row>
    <row r="91" spans="1:17" ht="12.75">
      <c r="A91" s="6"/>
      <c r="B91" s="6"/>
      <c r="C91" s="7"/>
      <c r="D91" s="7"/>
      <c r="E91" s="7"/>
      <c r="F91" s="7"/>
      <c r="G91" s="7"/>
      <c r="H91" s="7"/>
      <c r="I91" s="7"/>
      <c r="J91" s="7"/>
      <c r="K91" s="7"/>
      <c r="L91" s="7"/>
      <c r="M91" s="6"/>
      <c r="N91" s="6"/>
      <c r="O91" s="6"/>
      <c r="P91" s="6"/>
      <c r="Q91" s="6"/>
    </row>
    <row r="92" spans="1:17" ht="12.75">
      <c r="A92" s="6"/>
      <c r="B92" s="6"/>
      <c r="C92" s="7"/>
      <c r="D92" s="7"/>
      <c r="E92" s="7"/>
      <c r="F92" s="7"/>
      <c r="G92" s="7"/>
      <c r="H92" s="7"/>
      <c r="I92" s="7"/>
      <c r="J92" s="7"/>
      <c r="K92" s="7"/>
      <c r="L92" s="7"/>
      <c r="M92" s="6"/>
      <c r="N92" s="6"/>
      <c r="O92" s="6"/>
      <c r="P92" s="6"/>
      <c r="Q92" s="6"/>
    </row>
    <row r="93" spans="1:17" ht="12.75">
      <c r="A93" s="6"/>
      <c r="B93" s="6"/>
      <c r="C93" s="7"/>
      <c r="D93" s="7"/>
      <c r="E93" s="7"/>
      <c r="F93" s="7"/>
      <c r="G93" s="7"/>
      <c r="H93" s="7"/>
      <c r="I93" s="7"/>
      <c r="J93" s="7"/>
      <c r="K93" s="7"/>
      <c r="L93" s="7"/>
      <c r="M93" s="6"/>
      <c r="N93" s="6"/>
      <c r="O93" s="6"/>
      <c r="P93" s="6"/>
      <c r="Q93" s="6"/>
    </row>
    <row r="94" spans="1:17" ht="12.75">
      <c r="A94" s="6"/>
      <c r="B94" s="6"/>
      <c r="C94" s="7"/>
      <c r="D94" s="7"/>
      <c r="E94" s="7"/>
      <c r="F94" s="7"/>
      <c r="G94" s="7"/>
      <c r="H94" s="7"/>
      <c r="I94" s="7"/>
      <c r="J94" s="7"/>
      <c r="K94" s="7"/>
      <c r="L94" s="7"/>
      <c r="M94" s="6"/>
      <c r="N94" s="6"/>
      <c r="O94" s="6"/>
      <c r="P94" s="6"/>
      <c r="Q94" s="6"/>
    </row>
    <row r="95" spans="1:17" ht="12.75">
      <c r="A95" s="6"/>
      <c r="B95" s="6"/>
      <c r="C95" s="7"/>
      <c r="D95" s="7"/>
      <c r="E95" s="7"/>
      <c r="F95" s="7"/>
      <c r="G95" s="7"/>
      <c r="H95" s="7"/>
      <c r="I95" s="7"/>
      <c r="J95" s="7"/>
      <c r="K95" s="7"/>
      <c r="L95" s="7"/>
      <c r="M95" s="6"/>
      <c r="N95" s="6"/>
      <c r="O95" s="6"/>
      <c r="P95" s="6"/>
      <c r="Q95" s="6"/>
    </row>
    <row r="96" spans="1:17" ht="12.75">
      <c r="A96" s="6"/>
      <c r="B96" s="6"/>
      <c r="C96" s="7"/>
      <c r="D96" s="7"/>
      <c r="E96" s="7"/>
      <c r="F96" s="7"/>
      <c r="G96" s="7"/>
      <c r="H96" s="7"/>
      <c r="I96" s="7"/>
      <c r="J96" s="7"/>
      <c r="K96" s="7"/>
      <c r="L96" s="7"/>
      <c r="M96" s="6"/>
      <c r="N96" s="6"/>
      <c r="O96" s="6"/>
      <c r="P96" s="6"/>
      <c r="Q96" s="6"/>
    </row>
    <row r="97" spans="1:17" ht="12.75">
      <c r="A97" s="6"/>
      <c r="B97" s="6"/>
      <c r="C97" s="7"/>
      <c r="D97" s="7"/>
      <c r="E97" s="7"/>
      <c r="F97" s="7"/>
      <c r="G97" s="7"/>
      <c r="H97" s="7"/>
      <c r="I97" s="7"/>
      <c r="J97" s="7"/>
      <c r="K97" s="7"/>
      <c r="L97" s="7"/>
      <c r="M97" s="6"/>
      <c r="N97" s="6"/>
      <c r="O97" s="6"/>
      <c r="P97" s="6"/>
      <c r="Q97" s="6"/>
    </row>
    <row r="98" spans="1:17" ht="12.75">
      <c r="A98" s="6"/>
      <c r="B98" s="6"/>
      <c r="C98" s="7"/>
      <c r="D98" s="7"/>
      <c r="E98" s="7"/>
      <c r="F98" s="7"/>
      <c r="G98" s="7"/>
      <c r="H98" s="7"/>
      <c r="I98" s="7"/>
      <c r="J98" s="7"/>
      <c r="K98" s="7"/>
      <c r="L98" s="7"/>
      <c r="M98" s="6"/>
      <c r="N98" s="6"/>
      <c r="O98" s="6"/>
      <c r="P98" s="6"/>
      <c r="Q98" s="6"/>
    </row>
    <row r="99" spans="1:17" ht="12.75">
      <c r="A99" s="6"/>
      <c r="B99" s="6"/>
      <c r="C99" s="7"/>
      <c r="D99" s="7"/>
      <c r="E99" s="7"/>
      <c r="F99" s="7"/>
      <c r="G99" s="7"/>
      <c r="H99" s="7"/>
      <c r="I99" s="7"/>
      <c r="J99" s="7"/>
      <c r="K99" s="7"/>
      <c r="L99" s="7"/>
      <c r="M99" s="6"/>
      <c r="N99" s="6"/>
      <c r="O99" s="6"/>
      <c r="P99" s="6"/>
      <c r="Q99" s="6"/>
    </row>
    <row r="100" spans="1:17" ht="12.75">
      <c r="A100" s="6"/>
      <c r="B100" s="6"/>
      <c r="C100" s="7"/>
      <c r="D100" s="7"/>
      <c r="E100" s="7"/>
      <c r="F100" s="7"/>
      <c r="G100" s="7"/>
      <c r="H100" s="7"/>
      <c r="I100" s="7"/>
      <c r="J100" s="7"/>
      <c r="K100" s="7"/>
      <c r="L100" s="7"/>
      <c r="M100" s="6"/>
      <c r="N100" s="6"/>
      <c r="O100" s="6"/>
      <c r="P100" s="6"/>
      <c r="Q100" s="6"/>
    </row>
    <row r="101" spans="1:17" ht="12.75">
      <c r="A101" s="6"/>
      <c r="B101" s="6"/>
      <c r="C101" s="7"/>
      <c r="D101" s="7"/>
      <c r="E101" s="7"/>
      <c r="F101" s="7"/>
      <c r="G101" s="7"/>
      <c r="H101" s="7"/>
      <c r="I101" s="7"/>
      <c r="J101" s="7"/>
      <c r="K101" s="7"/>
      <c r="L101" s="7"/>
      <c r="M101" s="6"/>
      <c r="N101" s="6"/>
      <c r="O101" s="6"/>
      <c r="P101" s="6"/>
      <c r="Q101" s="6"/>
    </row>
    <row r="102" spans="1:17" ht="12.75">
      <c r="A102" s="6"/>
      <c r="B102" s="6"/>
      <c r="C102" s="7"/>
      <c r="D102" s="7"/>
      <c r="E102" s="7"/>
      <c r="F102" s="7"/>
      <c r="G102" s="7"/>
      <c r="H102" s="7"/>
      <c r="I102" s="7"/>
      <c r="J102" s="7"/>
      <c r="K102" s="7"/>
      <c r="L102" s="7"/>
      <c r="M102" s="6"/>
      <c r="N102" s="6"/>
      <c r="O102" s="6"/>
      <c r="P102" s="6"/>
      <c r="Q102" s="6"/>
    </row>
  </sheetData>
  <sheetProtection/>
  <mergeCells count="11">
    <mergeCell ref="M45:N45"/>
    <mergeCell ref="M46:N46"/>
    <mergeCell ref="M48:N48"/>
    <mergeCell ref="M41:N41"/>
    <mergeCell ref="M42:N42"/>
    <mergeCell ref="M43:N43"/>
    <mergeCell ref="B20:P22"/>
    <mergeCell ref="M38:N38"/>
    <mergeCell ref="M39:N39"/>
    <mergeCell ref="M40:N40"/>
    <mergeCell ref="M44:N44"/>
  </mergeCells>
  <printOptions/>
  <pageMargins left="0.59" right="0" top="0.98" bottom="0.59" header="0.31" footer="0.31"/>
  <pageSetup orientation="portrait" paperSize="9" scale="95"/>
  <headerFooter alignWithMargins="0">
    <oddHeader>&amp;C&amp;"Arial,Fett Kursiv"INSTITUTE  FOR  TOTAL  QUALITY  MANAGEMENT (ITQM)&amp;"Arial,Standard"&amp;12
&amp;9&amp;UInternational Consulting in Total Quality Management and Change Management
Zurich, Switzerland
www.itqm.ch</oddHeader>
    <oddFooter>&amp;L&amp;"Arial,Standard"EFQM Scoring Summary Sheet&amp;C&amp;"Arial,Standard"&amp;D&amp;R&amp;P</oddFooter>
  </headerFooter>
</worksheet>
</file>

<file path=xl/worksheets/sheet2.xml><?xml version="1.0" encoding="utf-8"?>
<worksheet xmlns="http://schemas.openxmlformats.org/spreadsheetml/2006/main" xmlns:r="http://schemas.openxmlformats.org/officeDocument/2006/relationships">
  <dimension ref="A1:F36"/>
  <sheetViews>
    <sheetView tabSelected="1" zoomScale="125" zoomScaleNormal="125" workbookViewId="0" topLeftCell="A1">
      <selection activeCell="F15" sqref="D12:F15"/>
    </sheetView>
  </sheetViews>
  <sheetFormatPr defaultColWidth="11.00390625" defaultRowHeight="12"/>
  <cols>
    <col min="1" max="1" width="10.875" style="3" customWidth="1"/>
    <col min="2" max="2" width="32.50390625" style="3" customWidth="1"/>
    <col min="3" max="6" width="10.875" style="3" customWidth="1"/>
  </cols>
  <sheetData>
    <row r="1" spans="1:6" s="1" customFormat="1" ht="12.75" customHeight="1">
      <c r="A1" s="8" t="s">
        <v>14</v>
      </c>
      <c r="B1" s="8"/>
      <c r="C1" s="8"/>
      <c r="D1" s="8"/>
      <c r="E1" s="8"/>
      <c r="F1" s="8"/>
    </row>
    <row r="2" spans="1:6" s="2" customFormat="1" ht="12.75" customHeight="1">
      <c r="A2" s="38"/>
      <c r="B2" s="38"/>
      <c r="C2" s="38"/>
      <c r="D2" s="38"/>
      <c r="E2" s="38"/>
      <c r="F2" s="38"/>
    </row>
    <row r="3" spans="3:6" ht="12.75" customHeight="1">
      <c r="C3" s="39" t="s">
        <v>18</v>
      </c>
      <c r="D3" s="39" t="s">
        <v>19</v>
      </c>
      <c r="E3" s="39" t="s">
        <v>20</v>
      </c>
      <c r="F3" s="39" t="s">
        <v>21</v>
      </c>
    </row>
    <row r="4" spans="1:6" ht="12.75" customHeight="1">
      <c r="A4" s="3" t="s">
        <v>70</v>
      </c>
      <c r="B4" s="3" t="s">
        <v>2</v>
      </c>
      <c r="C4" s="3">
        <v>150</v>
      </c>
      <c r="D4" s="40">
        <f>'Scoring Sheet'!M46</f>
        <v>0</v>
      </c>
      <c r="E4" s="41">
        <v>0.15</v>
      </c>
      <c r="F4" s="42">
        <f>(C4/10)/C4*D4/100</f>
        <v>0</v>
      </c>
    </row>
    <row r="5" spans="1:6" ht="12.75" customHeight="1">
      <c r="A5" s="3" t="s">
        <v>70</v>
      </c>
      <c r="B5" s="3" t="s">
        <v>13</v>
      </c>
      <c r="C5" s="3">
        <v>100</v>
      </c>
      <c r="D5" s="40">
        <f>'Scoring Sheet'!M45</f>
        <v>0</v>
      </c>
      <c r="E5" s="51">
        <v>0.1</v>
      </c>
      <c r="F5" s="42">
        <f aca="true" t="shared" si="0" ref="F5:F12">(C5/10)/C5*D5/100</f>
        <v>0</v>
      </c>
    </row>
    <row r="6" spans="1:6" ht="12.75" customHeight="1">
      <c r="A6" s="3" t="s">
        <v>70</v>
      </c>
      <c r="B6" s="3" t="s">
        <v>12</v>
      </c>
      <c r="C6" s="3">
        <v>100</v>
      </c>
      <c r="D6" s="40">
        <f>'Scoring Sheet'!M44</f>
        <v>0</v>
      </c>
      <c r="E6" s="51">
        <v>0.1</v>
      </c>
      <c r="F6" s="42">
        <f t="shared" si="0"/>
        <v>0</v>
      </c>
    </row>
    <row r="7" spans="1:6" ht="12.75" customHeight="1">
      <c r="A7" s="3" t="s">
        <v>70</v>
      </c>
      <c r="B7" s="3" t="s">
        <v>11</v>
      </c>
      <c r="C7" s="3">
        <v>150</v>
      </c>
      <c r="D7" s="40">
        <f>'Scoring Sheet'!M43</f>
        <v>0</v>
      </c>
      <c r="E7" s="51">
        <v>0.15</v>
      </c>
      <c r="F7" s="42">
        <f t="shared" si="0"/>
        <v>0</v>
      </c>
    </row>
    <row r="8" spans="1:6" ht="12.75" customHeight="1">
      <c r="A8" s="3" t="s">
        <v>70</v>
      </c>
      <c r="B8" s="3" t="s">
        <v>1</v>
      </c>
      <c r="C8" s="3">
        <v>100</v>
      </c>
      <c r="D8" s="40">
        <f>'Scoring Sheet'!M42</f>
        <v>0</v>
      </c>
      <c r="E8" s="51">
        <v>0.1</v>
      </c>
      <c r="F8" s="42">
        <f t="shared" si="0"/>
        <v>0</v>
      </c>
    </row>
    <row r="9" spans="1:6" ht="12.75" customHeight="1">
      <c r="A9" s="3" t="s">
        <v>70</v>
      </c>
      <c r="B9" s="3" t="s">
        <v>10</v>
      </c>
      <c r="C9" s="3">
        <v>100</v>
      </c>
      <c r="D9" s="40">
        <f>'Scoring Sheet'!M41</f>
        <v>0</v>
      </c>
      <c r="E9" s="51">
        <v>0.1</v>
      </c>
      <c r="F9" s="42">
        <f t="shared" si="0"/>
        <v>0</v>
      </c>
    </row>
    <row r="10" spans="1:6" ht="12.75" customHeight="1">
      <c r="A10" s="3" t="s">
        <v>70</v>
      </c>
      <c r="B10" s="3" t="s">
        <v>9</v>
      </c>
      <c r="C10" s="3">
        <v>100</v>
      </c>
      <c r="D10" s="40">
        <f>'Scoring Sheet'!M40</f>
        <v>0</v>
      </c>
      <c r="E10" s="51">
        <v>0.1</v>
      </c>
      <c r="F10" s="42">
        <f t="shared" si="0"/>
        <v>0</v>
      </c>
    </row>
    <row r="11" spans="1:6" ht="12.75" customHeight="1">
      <c r="A11" s="3" t="s">
        <v>70</v>
      </c>
      <c r="B11" s="3" t="s">
        <v>87</v>
      </c>
      <c r="C11" s="3">
        <v>100</v>
      </c>
      <c r="D11" s="40">
        <f>'Scoring Sheet'!M39</f>
        <v>0</v>
      </c>
      <c r="E11" s="51">
        <v>0.1</v>
      </c>
      <c r="F11" s="42">
        <f t="shared" si="0"/>
        <v>0</v>
      </c>
    </row>
    <row r="12" spans="1:6" ht="12.75" customHeight="1">
      <c r="A12" s="3" t="s">
        <v>70</v>
      </c>
      <c r="B12" s="3" t="s">
        <v>8</v>
      </c>
      <c r="C12" s="43">
        <v>100</v>
      </c>
      <c r="D12" s="44">
        <f>'Scoring Sheet'!M38</f>
        <v>0</v>
      </c>
      <c r="E12" s="45">
        <v>0.1</v>
      </c>
      <c r="F12" s="46">
        <f t="shared" si="0"/>
        <v>0</v>
      </c>
    </row>
    <row r="13" spans="1:6" s="1" customFormat="1" ht="12.75" customHeight="1">
      <c r="A13" s="4" t="s">
        <v>62</v>
      </c>
      <c r="B13" s="4"/>
      <c r="C13" s="4">
        <v>1000</v>
      </c>
      <c r="D13" s="47">
        <f>SUM(D4:D12)</f>
        <v>0</v>
      </c>
      <c r="E13" s="48">
        <f>SUM(E4:E12)</f>
        <v>0.9999999999999999</v>
      </c>
      <c r="F13" s="49">
        <f>SUM(F4:F12)</f>
        <v>0</v>
      </c>
    </row>
    <row r="14" spans="1:6" s="1" customFormat="1" ht="12.75" customHeight="1">
      <c r="A14" s="4"/>
      <c r="B14" s="4"/>
      <c r="C14" s="4"/>
      <c r="D14" s="50"/>
      <c r="E14" s="48"/>
      <c r="F14" s="49"/>
    </row>
    <row r="15" ht="12.75" customHeight="1"/>
    <row r="16" spans="1:6" ht="12.75" customHeight="1">
      <c r="A16" s="8" t="s">
        <v>15</v>
      </c>
      <c r="B16" s="8"/>
      <c r="C16" s="8"/>
      <c r="D16" s="8"/>
      <c r="E16" s="8"/>
      <c r="F16" s="8"/>
    </row>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spans="1:6" ht="12.75" customHeight="1">
      <c r="A36" s="8" t="s">
        <v>22</v>
      </c>
      <c r="B36" s="8"/>
      <c r="C36" s="8"/>
      <c r="D36" s="8"/>
      <c r="E36" s="8"/>
      <c r="F36" s="8"/>
    </row>
    <row r="37" ht="12.75" customHeight="1"/>
    <row r="38" ht="12.75" customHeight="1"/>
    <row r="39" ht="12.75" customHeight="1"/>
    <row r="40" ht="12.75" customHeight="1"/>
    <row r="41" ht="12.75" customHeight="1"/>
  </sheetData>
  <sheetProtection/>
  <printOptions/>
  <pageMargins left="0.5905511811023623" right="0" top="0.984251968503937" bottom="0.5905511811023623" header="0.31496062992125984" footer="0.31496062992125984"/>
  <pageSetup orientation="portrait" paperSize="9"/>
  <headerFooter alignWithMargins="0">
    <oddHeader>&amp;C&amp;"Arial,Fett Kursiv"INSTITUTE  FOR  TOTAL  QUALITY  MANAGEMENT (ITQM)
International Consulting in Total Quality Management and Change Management
Zurich, Switzerland
www.itqm.ch</oddHeader>
    <oddFooter>&amp;L&amp;"Arial,Standard"&amp;F&amp;C&amp;"Arial,Standard"&amp;D&amp;R&amp;"Arial,Standard"&amp;P</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Switzerland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TQMCG</dc:creator>
  <cp:keywords/>
  <dc:description/>
  <cp:lastModifiedBy>Karl Koller</cp:lastModifiedBy>
  <cp:lastPrinted>2003-11-05T14:06:05Z</cp:lastPrinted>
  <dcterms:created xsi:type="dcterms:W3CDTF">1999-08-16T13:17:57Z</dcterms:created>
  <dcterms:modified xsi:type="dcterms:W3CDTF">2015-09-14T14:24:15Z</dcterms:modified>
  <cp:category/>
  <cp:version/>
  <cp:contentType/>
  <cp:contentStatus/>
</cp:coreProperties>
</file>